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200" windowHeight="11595"/>
  </bookViews>
  <sheets>
    <sheet name="Obiettivo (1)" sheetId="1" r:id="rId1"/>
    <sheet name="Obiettivo (2)" sheetId="3" r:id="rId2"/>
    <sheet name="Obiettivo (3)" sheetId="4" r:id="rId3"/>
    <sheet name="Memorandum" sheetId="2" r:id="rId4"/>
  </sheets>
  <calcPr calcId="125725"/>
</workbook>
</file>

<file path=xl/calcChain.xml><?xml version="1.0" encoding="utf-8"?>
<calcChain xmlns="http://schemas.openxmlformats.org/spreadsheetml/2006/main">
  <c r="M110" i="3"/>
  <c r="D17" i="2" l="1"/>
  <c r="E13"/>
  <c r="M95" i="3" s="1"/>
  <c r="E14" i="2"/>
  <c r="M78" i="4" s="1"/>
  <c r="E15" i="2"/>
  <c r="E16"/>
  <c r="E12"/>
  <c r="C14"/>
  <c r="C13"/>
  <c r="C12"/>
  <c r="A90" i="4"/>
  <c r="M89"/>
  <c r="M88"/>
  <c r="M87"/>
  <c r="M86"/>
  <c r="M85"/>
  <c r="M84"/>
  <c r="M83"/>
  <c r="M82"/>
  <c r="M81"/>
  <c r="M80"/>
  <c r="M79"/>
  <c r="A51"/>
  <c r="A49"/>
  <c r="A47"/>
  <c r="A100" i="3"/>
  <c r="M99"/>
  <c r="M98"/>
  <c r="M97"/>
  <c r="A54"/>
  <c r="A52"/>
  <c r="A50"/>
  <c r="M95" i="1"/>
  <c r="M96"/>
  <c r="M97"/>
  <c r="M98"/>
  <c r="M99"/>
  <c r="M100"/>
  <c r="M101"/>
  <c r="M102"/>
  <c r="M103"/>
  <c r="M104"/>
  <c r="M105"/>
  <c r="A106"/>
  <c r="A63"/>
  <c r="A59"/>
  <c r="A57"/>
  <c r="A55"/>
  <c r="A69"/>
  <c r="A67"/>
  <c r="A65"/>
  <c r="M96" i="3" l="1"/>
  <c r="M100" s="1"/>
  <c r="M93" i="1"/>
  <c r="M94"/>
  <c r="M77" i="4"/>
  <c r="M90" s="1"/>
  <c r="M106" i="1" l="1"/>
  <c r="M108" i="4"/>
  <c r="I33" s="1"/>
</calcChain>
</file>

<file path=xl/comments1.xml><?xml version="1.0" encoding="utf-8"?>
<comments xmlns="http://schemas.openxmlformats.org/spreadsheetml/2006/main">
  <authors>
    <author>d.grimaldi</author>
  </authors>
  <commentList>
    <comment ref="A91" authorId="0">
      <text>
        <r>
          <rPr>
            <b/>
            <sz val="9"/>
            <color indexed="81"/>
            <rFont val="Tahoma"/>
            <family val="2"/>
          </rPr>
          <t>d.grimaldi:</t>
        </r>
        <r>
          <rPr>
            <sz val="9"/>
            <color indexed="81"/>
            <rFont val="Tahoma"/>
            <family val="2"/>
          </rPr>
          <t xml:space="preserve">
queste informazioni servono a ricomprendere nel costo di processo il personale coinvolto</t>
        </r>
      </text>
    </comment>
  </commentList>
</comments>
</file>

<file path=xl/comments2.xml><?xml version="1.0" encoding="utf-8"?>
<comments xmlns="http://schemas.openxmlformats.org/spreadsheetml/2006/main">
  <authors>
    <author>d.grimaldi</author>
  </authors>
  <commentList>
    <comment ref="A93" authorId="0">
      <text>
        <r>
          <rPr>
            <b/>
            <sz val="9"/>
            <color indexed="81"/>
            <rFont val="Tahoma"/>
            <family val="2"/>
          </rPr>
          <t>d.grimaldi:</t>
        </r>
        <r>
          <rPr>
            <sz val="9"/>
            <color indexed="81"/>
            <rFont val="Tahoma"/>
            <family val="2"/>
          </rPr>
          <t xml:space="preserve">
queste informazioni servono a ricomprendere nel costo di processo il personale coinvolto</t>
        </r>
      </text>
    </comment>
  </commentList>
</comments>
</file>

<file path=xl/comments3.xml><?xml version="1.0" encoding="utf-8"?>
<comments xmlns="http://schemas.openxmlformats.org/spreadsheetml/2006/main">
  <authors>
    <author>d.grimaldi</author>
  </authors>
  <commentList>
    <comment ref="A75" authorId="0">
      <text>
        <r>
          <rPr>
            <b/>
            <sz val="9"/>
            <color indexed="81"/>
            <rFont val="Tahoma"/>
            <family val="2"/>
          </rPr>
          <t>d.grimaldi:</t>
        </r>
        <r>
          <rPr>
            <sz val="9"/>
            <color indexed="81"/>
            <rFont val="Tahoma"/>
            <family val="2"/>
          </rPr>
          <t xml:space="preserve">
queste informazioni servono a ricomprendere nel costo di processo il personale coinvolto</t>
        </r>
      </text>
    </comment>
  </commentList>
</comments>
</file>

<file path=xl/comments4.xml><?xml version="1.0" encoding="utf-8"?>
<comments xmlns="http://schemas.openxmlformats.org/spreadsheetml/2006/main">
  <authors>
    <author>d.grimaldi</author>
  </authors>
  <commentList>
    <comment ref="A1" authorId="0">
      <text>
        <r>
          <rPr>
            <b/>
            <sz val="9"/>
            <color indexed="81"/>
            <rFont val="Tahoma"/>
            <family val="2"/>
          </rPr>
          <t>dasein:</t>
        </r>
        <r>
          <rPr>
            <sz val="9"/>
            <color indexed="81"/>
            <rFont val="Tahoma"/>
            <family val="2"/>
          </rPr>
          <t xml:space="preserve">
Miglioramento delle prestazioni collettive e individuali legate ai servizi istituzionali che assumono particolare valore per la collettività e per l’utenza;
Ottimizzazione delle condizioni di fruibilità delle prestazioni e dell’utilizzo dei servizi da attuarsi anche attraverso l’ampliamento degli orari di apertura al pubblico e la riduzione dei tempi di attesa, nonché, in generale, dei tempi di svolgimento delle attività;
Accelerazione e semplificazione delle procedure anche nelle attività interne, amministrative e di supporto;
Maggiore attenzione all’utenza da conseguire mediante il miglioramento qualitativo delle modalità relazionali con il pubblico, nonché l’adozione e la necessaria pubblicizzazione della carta dei servizi, rendendone 
obbligatoria l’affissione in tutti i luoghi di accesso al pubblico;
Conseguimento di una maggiore economicità della gestione
da Programma di Mandato....</t>
        </r>
      </text>
    </comment>
  </commentList>
</comments>
</file>

<file path=xl/sharedStrings.xml><?xml version="1.0" encoding="utf-8"?>
<sst xmlns="http://schemas.openxmlformats.org/spreadsheetml/2006/main" count="407" uniqueCount="161">
  <si>
    <t>RESPONSABILE</t>
  </si>
  <si>
    <t>AREA/SETTORE</t>
  </si>
  <si>
    <t>Programma R.P.P.</t>
  </si>
  <si>
    <t>FINALITA'</t>
  </si>
  <si>
    <t>descrizione obiettivo</t>
  </si>
  <si>
    <t>INDICI DI RISULTATO</t>
  </si>
  <si>
    <t>Indici di Quantità</t>
  </si>
  <si>
    <t>ATTESO</t>
  </si>
  <si>
    <t>RAGGIUNTO</t>
  </si>
  <si>
    <t>Scost.</t>
  </si>
  <si>
    <t>Indici di Tempo</t>
  </si>
  <si>
    <t>Indici di Costo</t>
  </si>
  <si>
    <t>Indici di Qualità</t>
  </si>
  <si>
    <t>CRONOPROGRAMMA</t>
  </si>
  <si>
    <t>FASI E TEMPI</t>
  </si>
  <si>
    <t>Gennaio</t>
  </si>
  <si>
    <t>Febbraio</t>
  </si>
  <si>
    <t>Marzo</t>
  </si>
  <si>
    <t>Aprile</t>
  </si>
  <si>
    <t>Maggio</t>
  </si>
  <si>
    <t>Giugno</t>
  </si>
  <si>
    <t>Luglio</t>
  </si>
  <si>
    <t>Agosto</t>
  </si>
  <si>
    <t>Settembre</t>
  </si>
  <si>
    <t>Ottobre</t>
  </si>
  <si>
    <t>Novembre</t>
  </si>
  <si>
    <t>Dicembre</t>
  </si>
  <si>
    <t>VERIFICA INTERMEDIA AL</t>
  </si>
  <si>
    <t>VERIFICA FINALE AL</t>
  </si>
  <si>
    <t>MEDIA VALORE RAGGIUNTO %</t>
  </si>
  <si>
    <t>MEDIA RISPETTO DEI TEMPI %</t>
  </si>
  <si>
    <t>Analisi degli scostamenti</t>
  </si>
  <si>
    <t xml:space="preserve">Cause </t>
  </si>
  <si>
    <t>Cause</t>
  </si>
  <si>
    <t>Effetti</t>
  </si>
  <si>
    <t>Provvedimenti correttivi</t>
  </si>
  <si>
    <t xml:space="preserve">Intrapresi </t>
  </si>
  <si>
    <t>Intrapresi</t>
  </si>
  <si>
    <t>Da attivare</t>
  </si>
  <si>
    <t>PERSONALE COINVOLTO NELL'OBIETTIVO</t>
  </si>
  <si>
    <t>Cat.</t>
  </si>
  <si>
    <t>Cognome e Nome</t>
  </si>
  <si>
    <t>% Partecipazione</t>
  </si>
  <si>
    <t>Costo orario</t>
  </si>
  <si>
    <t>n° ore dedicate annue o % sul totale</t>
  </si>
  <si>
    <t>Costo della risorsa</t>
  </si>
  <si>
    <t>COSTO DELLE RISORSE INTERNE</t>
  </si>
  <si>
    <t>RISORSE AGGIUNTIVE UTILIZZATE</t>
  </si>
  <si>
    <t>Tipologia</t>
  </si>
  <si>
    <t>Descrizione</t>
  </si>
  <si>
    <t>Costo</t>
  </si>
  <si>
    <t>COSTO COMPLESSIVO DELL'OBIETTIVO</t>
  </si>
  <si>
    <t>SCHEDA DEGLI OBIETTIVI</t>
  </si>
  <si>
    <t>Fasi attuative - Descrizione</t>
  </si>
  <si>
    <t>Miglioramento delle prestazioni collettive e individuali legate ai servizi istituzionali che assumono particolare valore per la collettività e per l’utenza;</t>
  </si>
  <si>
    <t>Ottimizzazione delle condizioni di fruibilità delle prestazioni e dell’utilizzo dei servizi da attuarsi anche attraverso l’ampliamento degli orari di apertura al pubblico e la riduzione dei tempi di attesa, nonché, in generale, dei tempi di svolgimento delle attività;</t>
  </si>
  <si>
    <t>Accelerazione e semplificazione delle procedure anche nelle attività interne, amministrative e di supporto;</t>
  </si>
  <si>
    <t>Conseguimento di una maggiore economicità della gestione</t>
  </si>
  <si>
    <t>da Programma di Mandato....</t>
  </si>
  <si>
    <t>Maggiore attenzione all’utenza da conseguire mediante il miglioramento qualitativo delle modalità relazionali con il pubblico, nonché l’adozione e la necessaria pubblicizzazione della carta dei servizi, rendendone obbligatoria l’affissione in tutti i luoghi di accesso al pubblico;</t>
  </si>
  <si>
    <t>Titolo Obiettivo strategico/di sviluppo:</t>
  </si>
  <si>
    <t>D3</t>
  </si>
  <si>
    <t>x</t>
  </si>
  <si>
    <t>Servizi</t>
  </si>
  <si>
    <t>Ore lavoro anno</t>
  </si>
  <si>
    <t>%</t>
  </si>
  <si>
    <t>ore</t>
  </si>
  <si>
    <t>Totale impegni per progetti strategici</t>
  </si>
  <si>
    <t>Costo dell'obiettivo</t>
  </si>
  <si>
    <t xml:space="preserve">Effettuazione gare in scadenza agosto 2014: refezione scolastica e trasporto scolastico.  Analisi e monitoraggio dei flussi di utenza. Redazione bandi in rispetto della normativa, assicurando trasparenza e competitività. Pubblicizzazione, anche se non obbligatoria, del bando europeo sopra soglia(€ 654,824 su tre anni ripetibile) della refezione scolastica su due quotidiani locali e due nazionali . Implementazione bando di procedura aperta della refezione scolastica con punteggi sulla qualità riguardanti con  migliorie in parte recepite dalla commissione mensa dei genitori e della Dr.ssa referente USL. consistenti nella insonorizzazione dei due refettori con diffuisione musicale, lavastoviglie e vettovaglie, percorsi di cucina per i genitori nello stabilimento di produzione, educazione alimentare, per assicurare trasparenza e competitività. - Verifica per razionalizzazione delle tre linee, al fine di risparmiare alcuni costi. Procedura negoziata mediante cottimo fiduciario con invito di n. 6 ditte di trasporto scolastico. </t>
  </si>
  <si>
    <t>Fiorenzo Salmaso</t>
  </si>
  <si>
    <t>P.O. n.03</t>
  </si>
  <si>
    <t>Valenza strategica dell'obiettivo : peso ponderale attribuito 40. Miglioramento della qualità offerta e mantenimento costi per l'utenza con la razionalizzazione dei servizi e competitività.  Riduzione spesa per il trasporto.</t>
  </si>
  <si>
    <t>Analisi e verifica dati relativi all'utenza attuale e futura. Documentale e verifiche in loco.  Verifica normativa: codice degli appalti.</t>
  </si>
  <si>
    <t>Recepimento proposte migliorative della Referente nutrizionista ULS 16</t>
  </si>
  <si>
    <t>Determina a contrarre. Adempimenti pubblicità legale</t>
  </si>
  <si>
    <t>Redazione bando, capitolato,e allegati per la gara ad evidenza pubblica.</t>
  </si>
  <si>
    <t>Risposte a quesiti relativi al bando</t>
  </si>
  <si>
    <t>Nomina commissione gara con ricerca membro esterno qualificato</t>
  </si>
  <si>
    <t>Verifiche dirette dei servizi nelle sale mense e su mezzi del trasporto scolastico.</t>
  </si>
  <si>
    <t>Impletazione bando con punteggi maggiori sullla qualità offerta da migliorie della sala mensa e vettovagliamento, prove pratiche di cucina nello stabilimento, educazione alimentare</t>
  </si>
  <si>
    <t xml:space="preserve"> determinazioni  a contrarre</t>
  </si>
  <si>
    <t>Importo gara triennale € 654.824,00</t>
  </si>
  <si>
    <t>importo gara trasporto € 126.500,00</t>
  </si>
  <si>
    <t>FAUSTO GARBIN</t>
  </si>
  <si>
    <t>Gomiero paola</t>
  </si>
  <si>
    <t>D4</t>
  </si>
  <si>
    <t>membro esterno qualificato</t>
  </si>
  <si>
    <t>!00%</t>
  </si>
  <si>
    <t>razionalizzazione  corse del trasporto pubblico  per riduzione costi e senza contenziosi</t>
  </si>
  <si>
    <t>sopralluogo per migliorie( insonorizzazione sale mensa e installazione lavastovilgie</t>
  </si>
  <si>
    <t>P.O. 3</t>
  </si>
  <si>
    <t>valenza strategica dell'obiettivo : peso ponderale attribuito 30. Tutelare la sicurezza stradale di ragazzi e ragazze che si recano a scuola da soli o con famigliari in orario di elevato traffico di conducenti di veicoli che si recano al lavoro.</t>
  </si>
  <si>
    <t xml:space="preserve">Controllo viabilità in orari di punta del traffico a tutela della sicurezza stradale di alunni e famiglie in transito verso le scuole.                  </t>
  </si>
  <si>
    <t>Monitoraggio traffico e organizzazione dei pattugliamenti a rotazione e secondo le priorità in termini di criticità</t>
  </si>
  <si>
    <t>Controllo transito autocarri in zona vietate come Via frassanedo e Vie Vigonovese</t>
  </si>
  <si>
    <t>Controllo transito vietato nelle vie prossime alle scuole</t>
  </si>
  <si>
    <t>Fornire a costro zero informazioni trasversali e facilmente recepibili, che potenzialmente sappiano soddisfare le esigenze dei giovani studenti e di chi cerca lavoro in rapporto alla grave crisi economica ed incertezza del futuro. Fornire inoltre formazione ed orientamento scolastico,assistenza per redazione curriculum, colloqui di lavoro, rapporti interpersonali. Apertura di uno sportello FRONT-OFFICE  e strategia di BACK-OFFICE con raccolta e sistemazione delle informazioni possibili. Sinergia con il progetto delle politiche giovanili "Progetto Leonardo".</t>
  </si>
  <si>
    <t>Istituzione nuovo servizio di informa-giovani / informa-lavoro c/o biblioteca</t>
  </si>
  <si>
    <t>Valenza strategica dell'obiettivo : peso ponderale attribuito 30.  Fornire alle giovani generazioni (esempio di riferimento 14-29 anni) ma anche oltre a questa fascia di età, viste le contingenze sociali, supporti informativi e di primo orientamento finalizzate a compiere scelte di studio / lavoro più conseniale per il futuro , incrociando domanda e offerta di lavoro.  Da programma di mandato del Sindaco</t>
  </si>
  <si>
    <t>espletamento gare  1refezione- 2 trasporto</t>
  </si>
  <si>
    <t>aggiudicazioni definitive e contratti</t>
  </si>
  <si>
    <t>aggiudicazione provvisoria   1 refezione 2 trasporto  e verifica certificali casellario e camerali</t>
  </si>
  <si>
    <t>1 luglio 2014 -  2 agosto 2014</t>
  </si>
  <si>
    <t>firma contratti, refezione e trasporto</t>
  </si>
  <si>
    <t>Approvazione verbali di gara e aggiudicazione provvisoria   refezione</t>
  </si>
  <si>
    <t>Approvazione verbali di gara e aggiudicazione provvisoria   trasporto</t>
  </si>
  <si>
    <t>aggiudicazione definitiva servizi refezione</t>
  </si>
  <si>
    <t>aggiudicazione definitiva servizi trasporto</t>
  </si>
  <si>
    <t xml:space="preserve">D4 </t>
  </si>
  <si>
    <t>Salmaso Fiorenzo</t>
  </si>
  <si>
    <t>mantenere i medesimi costi a carico degli utenti con i medesimi servizi offerti inserendo punteggi qualificati per migliorie della logistica e  educazione alimentare</t>
  </si>
  <si>
    <t>razionalizzazione corse nelle tre linee, in rapporto a cambiamenti orari scolastici, evitando disservizi e contenziosi con gli utenti</t>
  </si>
  <si>
    <t>Valenza strategica dell'obiettivo : peso ponderale attribuito 40. Miglioramento della qualità offerta e mantenimento costi per l'utenza con la razionalizzazione dei servizi e competitività.</t>
  </si>
  <si>
    <t>Incontri di analisi fras Servizi socilai e assessore Politiche giovanili</t>
  </si>
  <si>
    <t>Contatti con imprenditoria locale</t>
  </si>
  <si>
    <t>Contatti con associazioni volontariato e categoria</t>
  </si>
  <si>
    <t>Redazione proposta di progetto  per la Giunta</t>
  </si>
  <si>
    <t>Approvazione Giunta Comunale</t>
  </si>
  <si>
    <t>Rapportarsi con chi cerca lavoro con garbo e professionalità. Nessuna critica.</t>
  </si>
  <si>
    <t>Fornire all'utente informazioni in front office esuastive.Nessuna critica</t>
  </si>
  <si>
    <t>Fornire informazioni e opportunità in tempo celere. Nessuna critica</t>
  </si>
  <si>
    <t xml:space="preserve">Redaziione questionario di customer service. </t>
  </si>
  <si>
    <t>Incontri e contatti con referenti"progetto leonardo"</t>
  </si>
  <si>
    <t>Assistenza nella compilazione di curricula, documenti ecc.. Nessuna cririca</t>
  </si>
  <si>
    <t>5 compilazioni</t>
  </si>
  <si>
    <t>Elisabetta Bettio</t>
  </si>
  <si>
    <t>D2</t>
  </si>
  <si>
    <t>C3</t>
  </si>
  <si>
    <t xml:space="preserve">Francesca Gioia </t>
  </si>
  <si>
    <t>Zanardi Mariarita</t>
  </si>
  <si>
    <t>C4</t>
  </si>
  <si>
    <r>
      <t xml:space="preserve">fornitura di posate più consistenti che esaltano il gusto degli alimenti e </t>
    </r>
    <r>
      <rPr>
        <b/>
        <sz val="10"/>
        <rFont val="Tahoma"/>
        <family val="2"/>
      </rPr>
      <t>lavaggio con lavastoviglie. Insonorizzazione ediffusione musica nei locali mensa</t>
    </r>
  </si>
  <si>
    <t>Redazione opuscolo informativo- Implemetazione box  nel sito web</t>
  </si>
  <si>
    <t>Apertura office in biblioteca</t>
  </si>
  <si>
    <t xml:space="preserve"> Vedi cronoprogramma  da maggio a dicembre 2014</t>
  </si>
  <si>
    <t>Apertura  sportello office in biblioteca</t>
  </si>
  <si>
    <t>3 ore alla settimana</t>
  </si>
  <si>
    <t>Risposte a richieste telefoniche o tramite mail</t>
  </si>
  <si>
    <t xml:space="preserve">2 ore alla settimana </t>
  </si>
  <si>
    <t>rinnovo informazioni in bacheca o sul sito web</t>
  </si>
  <si>
    <t>1 volta alla settimana</t>
  </si>
  <si>
    <t>Controlli in abiti civili</t>
  </si>
  <si>
    <t>Completamento obiettivo  vvedi cronoprogramma</t>
  </si>
  <si>
    <t>Pattugliamento nelle vie prossime alle scuole a rotazione</t>
  </si>
  <si>
    <t>8 al mese</t>
  </si>
  <si>
    <t>Pattugliamenti per transito vietato camion Vie Frassanedo e Vigonovese</t>
  </si>
  <si>
    <t>Tarozzo Mirco</t>
  </si>
  <si>
    <t>C1</t>
  </si>
  <si>
    <t>Bosello  Marinella</t>
  </si>
  <si>
    <t>C5</t>
  </si>
  <si>
    <t>Luvisolo Mario</t>
  </si>
  <si>
    <t>Tamiazzo Mirco</t>
  </si>
  <si>
    <t xml:space="preserve"> Sanzioni a carico trasgressori</t>
  </si>
  <si>
    <t>Dimunizione transito veicoli in orario vietato</t>
  </si>
  <si>
    <t>diminuzione del 25%</t>
  </si>
  <si>
    <t>Verificare l'ottemperanza dell'ordinanza che limita il traffico ai non residenti nelle strade prossime alle scuole nell'orario compreso dalle 07:45 alle ore 08:45 ed in particolare nelle vie : - via Villanova ,  via Piave ,  via Don Milani, - via Bachelet - Viale dello Sport.               Inoltre, oltre a questi controlli, si contrasterà il fenomeno dell'alta velocità e del transito di auto e autocarri pesanti, oltre che nelle predette vie, anche in via Frassanedo, via Vittorio Emanuele e via Vigonovese, comunque attraversate da studenti e famiglie.</t>
  </si>
  <si>
    <t>6 al mese</t>
  </si>
  <si>
    <t>resposabile procedimenti gare del comune di Chioggia</t>
  </si>
  <si>
    <t>Incontri con la pressidente e  la Commissione mensa. Prima e dopo la gara</t>
  </si>
  <si>
    <t>incontri con la presidente e la commissione mensa e referente USL</t>
  </si>
</sst>
</file>

<file path=xl/styles.xml><?xml version="1.0" encoding="utf-8"?>
<styleSheet xmlns="http://schemas.openxmlformats.org/spreadsheetml/2006/main">
  <numFmts count="1">
    <numFmt numFmtId="44" formatCode="_-&quot;€&quot;\ * #,##0.00_-;\-&quot;€&quot;\ * #,##0.00_-;_-&quot;€&quot;\ * &quot;-&quot;??_-;_-@_-"/>
  </numFmts>
  <fonts count="12">
    <font>
      <sz val="11"/>
      <color theme="1"/>
      <name val="Calibri"/>
      <family val="2"/>
      <scheme val="minor"/>
    </font>
    <font>
      <sz val="10"/>
      <name val="Tahoma"/>
      <family val="2"/>
    </font>
    <font>
      <sz val="14"/>
      <name val="Tahoma"/>
      <family val="2"/>
    </font>
    <font>
      <sz val="9"/>
      <name val="Tahoma"/>
      <family val="2"/>
    </font>
    <font>
      <i/>
      <sz val="10"/>
      <name val="Tahoma"/>
      <family val="2"/>
    </font>
    <font>
      <b/>
      <sz val="10"/>
      <name val="Tahoma"/>
      <family val="2"/>
    </font>
    <font>
      <sz val="8"/>
      <name val="Tahoma"/>
      <family val="2"/>
    </font>
    <font>
      <b/>
      <sz val="9"/>
      <color indexed="81"/>
      <name val="Tahoma"/>
      <family val="2"/>
    </font>
    <font>
      <sz val="9"/>
      <color indexed="81"/>
      <name val="Tahoma"/>
      <family val="2"/>
    </font>
    <font>
      <sz val="11"/>
      <color theme="1"/>
      <name val="Calibri"/>
      <family val="2"/>
      <scheme val="minor"/>
    </font>
    <font>
      <b/>
      <sz val="11"/>
      <color theme="1"/>
      <name val="Calibri"/>
      <family val="2"/>
      <scheme val="minor"/>
    </font>
    <font>
      <b/>
      <sz val="9"/>
      <name val="Tahoma"/>
      <family val="2"/>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29">
    <border>
      <left/>
      <right/>
      <top/>
      <bottom/>
      <diagonal/>
    </border>
    <border>
      <left/>
      <right/>
      <top/>
      <bottom style="medium">
        <color indexed="64"/>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64"/>
      </bottom>
      <diagonal/>
    </border>
    <border>
      <left/>
      <right/>
      <top style="thin">
        <color indexed="55"/>
      </top>
      <bottom style="thin">
        <color indexed="64"/>
      </bottom>
      <diagonal/>
    </border>
    <border>
      <left/>
      <right/>
      <top style="thin">
        <color indexed="55"/>
      </top>
      <bottom style="medium">
        <color indexed="64"/>
      </bottom>
      <diagonal/>
    </border>
    <border>
      <left/>
      <right style="thin">
        <color indexed="55"/>
      </right>
      <top style="thin">
        <color indexed="55"/>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6">
    <xf numFmtId="0" fontId="0" fillId="0" borderId="0"/>
    <xf numFmtId="0" fontId="1" fillId="0" borderId="0"/>
    <xf numFmtId="0" fontId="1" fillId="0" borderId="0"/>
    <xf numFmtId="44" fontId="9" fillId="0" borderId="0" applyFont="0" applyFill="0" applyBorder="0" applyAlignment="0" applyProtection="0"/>
    <xf numFmtId="9" fontId="9" fillId="0" borderId="0" applyFont="0" applyFill="0" applyBorder="0" applyAlignment="0" applyProtection="0"/>
    <xf numFmtId="0" fontId="1" fillId="0" borderId="0"/>
  </cellStyleXfs>
  <cellXfs count="207">
    <xf numFmtId="0" fontId="0" fillId="0" borderId="0" xfId="0"/>
    <xf numFmtId="0" fontId="1" fillId="0" borderId="0" xfId="1" applyAlignment="1" applyProtection="1">
      <alignment horizontal="center" vertical="center"/>
    </xf>
    <xf numFmtId="0" fontId="1" fillId="2" borderId="7" xfId="1" applyFill="1" applyBorder="1" applyAlignment="1" applyProtection="1">
      <alignment horizontal="center" vertical="center" wrapText="1"/>
    </xf>
    <xf numFmtId="0" fontId="1" fillId="0" borderId="0" xfId="1" applyBorder="1" applyAlignment="1" applyProtection="1">
      <alignment vertical="center"/>
      <protection locked="0"/>
    </xf>
    <xf numFmtId="0" fontId="1" fillId="0" borderId="0" xfId="1" applyBorder="1" applyAlignment="1" applyProtection="1">
      <alignment horizontal="center" vertical="center"/>
      <protection locked="0"/>
    </xf>
    <xf numFmtId="0" fontId="1" fillId="0" borderId="0" xfId="1" applyFill="1" applyBorder="1" applyAlignment="1" applyProtection="1">
      <alignment horizontal="center" vertical="center"/>
      <protection locked="0"/>
    </xf>
    <xf numFmtId="0" fontId="6" fillId="2" borderId="7" xfId="1" applyFont="1" applyFill="1" applyBorder="1" applyAlignment="1" applyProtection="1">
      <alignment horizontal="center" vertical="center" textRotation="90"/>
    </xf>
    <xf numFmtId="0" fontId="1" fillId="0" borderId="7" xfId="1" applyBorder="1" applyAlignment="1" applyProtection="1">
      <alignment horizontal="center" vertical="center"/>
      <protection locked="0"/>
    </xf>
    <xf numFmtId="0" fontId="1" fillId="0" borderId="26" xfId="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2" borderId="7" xfId="0" applyFill="1" applyBorder="1" applyAlignment="1" applyProtection="1">
      <alignment horizontal="center" vertical="center" wrapText="1"/>
    </xf>
    <xf numFmtId="0" fontId="0" fillId="0" borderId="7" xfId="0" applyBorder="1" applyAlignment="1" applyProtection="1">
      <alignment horizontal="center" vertical="center"/>
      <protection locked="0"/>
    </xf>
    <xf numFmtId="0" fontId="5" fillId="5" borderId="8" xfId="0" applyFont="1" applyFill="1" applyBorder="1" applyAlignment="1" applyProtection="1">
      <alignment horizontal="center" vertical="center"/>
    </xf>
    <xf numFmtId="0" fontId="1" fillId="6" borderId="7" xfId="1" applyFill="1" applyBorder="1" applyAlignment="1" applyProtection="1">
      <alignment horizontal="center" vertical="center"/>
      <protection locked="0"/>
    </xf>
    <xf numFmtId="0" fontId="1" fillId="6" borderId="26" xfId="1" applyFill="1" applyBorder="1" applyAlignment="1" applyProtection="1">
      <alignment horizontal="center" vertical="center"/>
      <protection locked="0"/>
    </xf>
    <xf numFmtId="0" fontId="1" fillId="0" borderId="7" xfId="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2" borderId="7" xfId="0" applyFill="1" applyBorder="1" applyAlignment="1" applyProtection="1">
      <alignment horizontal="center" vertical="center" wrapText="1"/>
    </xf>
    <xf numFmtId="0" fontId="1" fillId="0" borderId="7" xfId="1" applyBorder="1" applyAlignment="1" applyProtection="1">
      <alignment horizontal="center" vertical="center"/>
      <protection locked="0"/>
    </xf>
    <xf numFmtId="0" fontId="4" fillId="3" borderId="7" xfId="1" applyFont="1" applyFill="1" applyBorder="1" applyAlignment="1" applyProtection="1">
      <alignment vertical="center" wrapText="1"/>
      <protection locked="0"/>
    </xf>
    <xf numFmtId="0" fontId="11" fillId="3" borderId="7" xfId="1" applyFont="1" applyFill="1" applyBorder="1" applyAlignment="1" applyProtection="1">
      <alignment horizontal="center" vertical="center"/>
      <protection locked="0"/>
    </xf>
    <xf numFmtId="0" fontId="5" fillId="2" borderId="7" xfId="1" applyFont="1" applyFill="1" applyBorder="1" applyAlignment="1" applyProtection="1">
      <alignment horizontal="center" vertical="center" wrapText="1"/>
    </xf>
    <xf numFmtId="0" fontId="10" fillId="0" borderId="0" xfId="0" applyFont="1" applyAlignment="1">
      <alignment horizontal="center"/>
    </xf>
    <xf numFmtId="0" fontId="3" fillId="0" borderId="20" xfId="1" applyFont="1" applyBorder="1" applyAlignment="1" applyProtection="1">
      <alignment vertical="top" wrapText="1"/>
      <protection locked="0"/>
    </xf>
    <xf numFmtId="0" fontId="1" fillId="0" borderId="7" xfId="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1" fillId="0" borderId="7" xfId="1" applyBorder="1" applyAlignment="1" applyProtection="1">
      <alignment horizontal="center" vertical="center"/>
      <protection locked="0"/>
    </xf>
    <xf numFmtId="0" fontId="10" fillId="0" borderId="0" xfId="0" applyFont="1" applyAlignment="1">
      <alignment horizontal="right"/>
    </xf>
    <xf numFmtId="0" fontId="11" fillId="0" borderId="0" xfId="1" applyFont="1" applyFill="1" applyBorder="1" applyAlignment="1" applyProtection="1">
      <alignment horizontal="center" vertical="center"/>
      <protection locked="0"/>
    </xf>
    <xf numFmtId="0" fontId="4" fillId="0" borderId="0" xfId="1" applyFont="1" applyFill="1" applyBorder="1" applyAlignment="1" applyProtection="1">
      <alignment vertical="center" wrapText="1"/>
      <protection locked="0"/>
    </xf>
    <xf numFmtId="0" fontId="0" fillId="0" borderId="0" xfId="0" applyFill="1"/>
    <xf numFmtId="0" fontId="10" fillId="0" borderId="0" xfId="0" applyFont="1" applyFill="1" applyAlignment="1">
      <alignment horizontal="center"/>
    </xf>
    <xf numFmtId="0" fontId="5" fillId="2" borderId="8" xfId="1" applyFont="1" applyFill="1" applyBorder="1" applyAlignment="1" applyProtection="1">
      <alignment vertical="center" wrapText="1"/>
    </xf>
    <xf numFmtId="0" fontId="0" fillId="0" borderId="7" xfId="0" applyBorder="1"/>
    <xf numFmtId="0" fontId="10" fillId="0" borderId="7" xfId="0" applyFont="1" applyBorder="1" applyAlignment="1">
      <alignment horizontal="center"/>
    </xf>
    <xf numFmtId="9" fontId="0" fillId="0" borderId="7" xfId="4" applyFont="1" applyBorder="1"/>
    <xf numFmtId="9" fontId="10" fillId="0" borderId="7" xfId="0" applyNumberFormat="1" applyFont="1" applyBorder="1"/>
    <xf numFmtId="0" fontId="10" fillId="0" borderId="7" xfId="0" applyFont="1" applyBorder="1"/>
    <xf numFmtId="0" fontId="0" fillId="0" borderId="0" xfId="0" applyAlignment="1">
      <alignment horizontal="justify"/>
    </xf>
    <xf numFmtId="0" fontId="1" fillId="0" borderId="0" xfId="1" applyBorder="1" applyAlignment="1" applyProtection="1">
      <alignment horizontal="justify" vertical="center"/>
      <protection locked="0"/>
    </xf>
    <xf numFmtId="0" fontId="1" fillId="0" borderId="0" xfId="1" applyFill="1" applyBorder="1" applyAlignment="1" applyProtection="1">
      <alignment horizontal="justify" vertical="center"/>
      <protection locked="0"/>
    </xf>
    <xf numFmtId="0" fontId="1" fillId="0" borderId="7" xfId="1" applyFill="1" applyBorder="1" applyAlignment="1" applyProtection="1">
      <alignment horizontal="center" vertical="center"/>
      <protection locked="0"/>
    </xf>
    <xf numFmtId="0" fontId="1" fillId="0" borderId="7" xfId="1" applyBorder="1" applyAlignment="1" applyProtection="1">
      <alignment horizontal="center" vertical="center"/>
      <protection locked="0"/>
    </xf>
    <xf numFmtId="0" fontId="1" fillId="0" borderId="7" xfId="1" applyFill="1" applyBorder="1" applyAlignment="1" applyProtection="1">
      <alignment horizontal="center" vertical="center"/>
      <protection locked="0"/>
    </xf>
    <xf numFmtId="0" fontId="1" fillId="0" borderId="0" xfId="1" applyBorder="1" applyAlignment="1" applyProtection="1">
      <alignment horizontal="center" vertical="center"/>
    </xf>
    <xf numFmtId="0" fontId="1" fillId="0" borderId="26" xfId="1" applyFill="1" applyBorder="1" applyAlignment="1" applyProtection="1">
      <alignment horizontal="center" vertical="center"/>
      <protection locked="0"/>
    </xf>
    <xf numFmtId="0" fontId="1" fillId="0" borderId="7" xfId="1" applyBorder="1" applyAlignment="1" applyProtection="1">
      <alignment horizontal="center" vertical="center"/>
      <protection locked="0"/>
    </xf>
    <xf numFmtId="0" fontId="11" fillId="3" borderId="8" xfId="1" applyFont="1" applyFill="1" applyBorder="1" applyAlignment="1" applyProtection="1">
      <alignment horizontal="center" vertical="center"/>
      <protection locked="0"/>
    </xf>
    <xf numFmtId="0" fontId="11" fillId="3" borderId="14" xfId="1" applyFont="1" applyFill="1" applyBorder="1" applyAlignment="1" applyProtection="1">
      <alignment horizontal="center" vertical="center"/>
      <protection locked="0"/>
    </xf>
    <xf numFmtId="0" fontId="4" fillId="3" borderId="8" xfId="1" applyFont="1" applyFill="1" applyBorder="1" applyAlignment="1" applyProtection="1">
      <alignment horizontal="center" vertical="center" wrapText="1"/>
      <protection locked="0"/>
    </xf>
    <xf numFmtId="0" fontId="4" fillId="3" borderId="15" xfId="1" applyFont="1" applyFill="1" applyBorder="1" applyAlignment="1" applyProtection="1">
      <alignment horizontal="center" vertical="center" wrapText="1"/>
      <protection locked="0"/>
    </xf>
    <xf numFmtId="0" fontId="4" fillId="3" borderId="16" xfId="1" applyFont="1" applyFill="1" applyBorder="1" applyAlignment="1" applyProtection="1">
      <alignment horizontal="center" vertical="center" wrapText="1"/>
      <protection locked="0"/>
    </xf>
    <xf numFmtId="0" fontId="4" fillId="3" borderId="17" xfId="1" applyFont="1" applyFill="1" applyBorder="1" applyAlignment="1" applyProtection="1">
      <alignment horizontal="center" vertical="center" wrapText="1"/>
      <protection locked="0"/>
    </xf>
    <xf numFmtId="0" fontId="5" fillId="2" borderId="8" xfId="1" applyFont="1" applyFill="1" applyBorder="1" applyAlignment="1" applyProtection="1">
      <alignment horizontal="center" vertical="center" wrapText="1"/>
    </xf>
    <xf numFmtId="0" fontId="5" fillId="2" borderId="14" xfId="1" applyFont="1" applyFill="1" applyBorder="1" applyAlignment="1" applyProtection="1">
      <alignment horizontal="center" vertical="center" wrapText="1"/>
    </xf>
    <xf numFmtId="0" fontId="1" fillId="0" borderId="8" xfId="1" applyFont="1" applyBorder="1" applyAlignment="1" applyProtection="1">
      <alignment horizontal="left" vertical="top" wrapText="1"/>
      <protection locked="0"/>
    </xf>
    <xf numFmtId="0" fontId="1" fillId="0" borderId="15" xfId="1" applyFont="1" applyBorder="1" applyAlignment="1" applyProtection="1">
      <alignment horizontal="left" vertical="top" wrapText="1"/>
      <protection locked="0"/>
    </xf>
    <xf numFmtId="0" fontId="1" fillId="0" borderId="14" xfId="1" applyFont="1" applyBorder="1" applyAlignment="1" applyProtection="1">
      <alignment horizontal="left" vertical="top" wrapText="1"/>
      <protection locked="0"/>
    </xf>
    <xf numFmtId="0" fontId="5" fillId="2" borderId="18" xfId="1" applyFont="1" applyFill="1" applyBorder="1" applyAlignment="1" applyProtection="1">
      <alignment horizontal="center" vertical="center" wrapText="1"/>
    </xf>
    <xf numFmtId="0" fontId="5" fillId="2" borderId="19" xfId="1" applyFont="1" applyFill="1" applyBorder="1" applyAlignment="1" applyProtection="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17" xfId="0" applyBorder="1" applyAlignment="1">
      <alignment horizontal="center" vertical="center" wrapText="1"/>
    </xf>
    <xf numFmtId="0" fontId="1" fillId="0" borderId="18" xfId="1" applyFont="1" applyBorder="1" applyAlignment="1" applyProtection="1">
      <alignment vertical="top" wrapText="1"/>
      <protection locked="0"/>
    </xf>
    <xf numFmtId="0" fontId="0" fillId="0" borderId="20" xfId="0" applyBorder="1" applyAlignment="1">
      <alignment vertical="top"/>
    </xf>
    <xf numFmtId="0" fontId="0" fillId="0" borderId="19" xfId="0" applyBorder="1" applyAlignment="1">
      <alignment vertical="top"/>
    </xf>
    <xf numFmtId="0" fontId="0" fillId="0" borderId="21" xfId="0" applyBorder="1" applyAlignment="1">
      <alignment vertical="top"/>
    </xf>
    <xf numFmtId="0" fontId="0" fillId="0" borderId="0" xfId="0" applyAlignment="1">
      <alignment vertical="top"/>
    </xf>
    <xf numFmtId="0" fontId="0" fillId="0" borderId="22" xfId="0" applyBorder="1" applyAlignment="1">
      <alignment vertical="top"/>
    </xf>
    <xf numFmtId="0" fontId="0" fillId="0" borderId="23" xfId="0" applyBorder="1" applyAlignment="1">
      <alignment vertical="top"/>
    </xf>
    <xf numFmtId="0" fontId="0" fillId="0" borderId="16" xfId="0" applyBorder="1" applyAlignment="1">
      <alignment vertical="top"/>
    </xf>
    <xf numFmtId="0" fontId="0" fillId="0" borderId="17" xfId="0" applyBorder="1" applyAlignment="1">
      <alignment vertical="top"/>
    </xf>
    <xf numFmtId="0" fontId="2" fillId="0" borderId="1" xfId="1" applyFont="1" applyBorder="1" applyAlignment="1" applyProtection="1">
      <alignment horizontal="center" vertical="center"/>
    </xf>
    <xf numFmtId="0" fontId="3" fillId="2" borderId="2" xfId="2" applyFont="1" applyFill="1" applyBorder="1" applyAlignment="1" applyProtection="1">
      <alignment horizontal="center" vertical="center" wrapText="1"/>
    </xf>
    <xf numFmtId="0" fontId="0" fillId="0" borderId="2" xfId="0" applyBorder="1" applyAlignment="1">
      <alignment horizontal="center" vertical="center" wrapText="1"/>
    </xf>
    <xf numFmtId="0" fontId="3" fillId="2" borderId="3" xfId="2" applyFont="1" applyFill="1" applyBorder="1" applyAlignment="1" applyProtection="1">
      <alignment horizontal="center" vertical="center" wrapText="1"/>
    </xf>
    <xf numFmtId="0" fontId="3" fillId="2" borderId="4" xfId="2" applyFont="1" applyFill="1" applyBorder="1" applyAlignment="1" applyProtection="1">
      <alignment horizontal="center" vertical="center" wrapText="1"/>
    </xf>
    <xf numFmtId="0" fontId="3" fillId="2" borderId="5" xfId="2" applyFont="1" applyFill="1" applyBorder="1" applyAlignment="1" applyProtection="1">
      <alignment horizontal="center" vertical="center"/>
    </xf>
    <xf numFmtId="0" fontId="3" fillId="2" borderId="6" xfId="2" applyFont="1" applyFill="1" applyBorder="1" applyAlignment="1" applyProtection="1">
      <alignment horizontal="center" vertical="center"/>
    </xf>
    <xf numFmtId="0" fontId="3" fillId="0" borderId="7" xfId="1" applyFont="1" applyBorder="1" applyAlignment="1" applyProtection="1">
      <alignment horizontal="center" vertical="center"/>
      <protection locked="0"/>
    </xf>
    <xf numFmtId="0" fontId="3" fillId="0" borderId="8" xfId="1" applyFont="1" applyBorder="1" applyAlignment="1" applyProtection="1">
      <alignment horizontal="center" vertical="center"/>
      <protection locked="0"/>
    </xf>
    <xf numFmtId="0" fontId="3" fillId="0" borderId="9" xfId="1" applyFont="1" applyFill="1" applyBorder="1" applyAlignment="1" applyProtection="1">
      <alignment horizontal="center" vertical="center"/>
    </xf>
    <xf numFmtId="0" fontId="3" fillId="0" borderId="10" xfId="1" applyFont="1" applyFill="1" applyBorder="1" applyAlignment="1" applyProtection="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3" fillId="0" borderId="7" xfId="1" applyFont="1" applyBorder="1" applyAlignment="1" applyProtection="1">
      <alignment horizontal="left" vertical="top" wrapText="1"/>
      <protection locked="0"/>
    </xf>
    <xf numFmtId="0" fontId="1" fillId="3" borderId="23" xfId="1" applyFont="1" applyFill="1" applyBorder="1" applyAlignment="1" applyProtection="1">
      <alignment horizontal="center" vertical="center"/>
    </xf>
    <xf numFmtId="0" fontId="1" fillId="3" borderId="16" xfId="1" applyFill="1" applyBorder="1" applyAlignment="1" applyProtection="1">
      <alignment horizontal="center" vertical="center"/>
    </xf>
    <xf numFmtId="0" fontId="1" fillId="3" borderId="17" xfId="1" applyFill="1" applyBorder="1" applyAlignment="1" applyProtection="1">
      <alignment horizontal="center" vertical="center"/>
    </xf>
    <xf numFmtId="0" fontId="5" fillId="4" borderId="8" xfId="1" applyFont="1" applyFill="1" applyBorder="1" applyAlignment="1" applyProtection="1">
      <alignment horizontal="center" vertical="center"/>
      <protection locked="0"/>
    </xf>
    <xf numFmtId="0" fontId="5" fillId="4" borderId="15" xfId="1" applyFont="1" applyFill="1" applyBorder="1" applyAlignment="1" applyProtection="1">
      <alignment horizontal="center" vertical="center"/>
      <protection locked="0"/>
    </xf>
    <xf numFmtId="0" fontId="5" fillId="4" borderId="14" xfId="1" applyFont="1" applyFill="1" applyBorder="1" applyAlignment="1" applyProtection="1">
      <alignment horizontal="center" vertical="center"/>
      <protection locked="0"/>
    </xf>
    <xf numFmtId="0" fontId="1" fillId="2" borderId="8" xfId="1" applyFont="1" applyFill="1" applyBorder="1" applyAlignment="1" applyProtection="1">
      <alignment horizontal="center" vertical="center"/>
    </xf>
    <xf numFmtId="0" fontId="1" fillId="2" borderId="14" xfId="1" applyFont="1" applyFill="1" applyBorder="1" applyAlignment="1" applyProtection="1">
      <alignment horizontal="center" vertical="center"/>
    </xf>
    <xf numFmtId="0" fontId="1" fillId="2" borderId="7" xfId="1" applyFont="1" applyFill="1" applyBorder="1" applyAlignment="1" applyProtection="1">
      <alignment horizontal="center" vertical="center"/>
    </xf>
    <xf numFmtId="0" fontId="1" fillId="2" borderId="7" xfId="1" applyFill="1" applyBorder="1" applyAlignment="1" applyProtection="1">
      <alignment horizontal="center" vertical="center"/>
    </xf>
    <xf numFmtId="0" fontId="1" fillId="2" borderId="15" xfId="1" applyFill="1" applyBorder="1" applyAlignment="1" applyProtection="1">
      <alignment horizontal="center" vertical="center"/>
    </xf>
    <xf numFmtId="0" fontId="1" fillId="2" borderId="14" xfId="1" applyFill="1" applyBorder="1" applyAlignment="1" applyProtection="1">
      <alignment horizontal="center" vertical="center"/>
    </xf>
    <xf numFmtId="0" fontId="5" fillId="0" borderId="8" xfId="1" applyFont="1" applyFill="1" applyBorder="1" applyAlignment="1" applyProtection="1">
      <alignment horizontal="center" vertical="center"/>
      <protection locked="0"/>
    </xf>
    <xf numFmtId="0" fontId="5" fillId="0" borderId="15" xfId="1" applyFont="1" applyFill="1" applyBorder="1" applyAlignment="1" applyProtection="1">
      <alignment horizontal="center" vertical="center"/>
      <protection locked="0"/>
    </xf>
    <xf numFmtId="0" fontId="5" fillId="0" borderId="14" xfId="1" applyFont="1" applyFill="1" applyBorder="1" applyAlignment="1" applyProtection="1">
      <alignment horizontal="center" vertical="center"/>
      <protection locked="0"/>
    </xf>
    <xf numFmtId="9" fontId="1" fillId="0" borderId="7" xfId="1" applyNumberFormat="1" applyBorder="1" applyAlignment="1" applyProtection="1">
      <alignment horizontal="center" vertical="center"/>
      <protection locked="0"/>
    </xf>
    <xf numFmtId="0" fontId="1" fillId="0" borderId="7" xfId="1" applyBorder="1" applyAlignment="1" applyProtection="1">
      <alignment horizontal="center" vertical="center"/>
      <protection locked="0"/>
    </xf>
    <xf numFmtId="0" fontId="1" fillId="0" borderId="7" xfId="1" applyFill="1" applyBorder="1" applyAlignment="1" applyProtection="1">
      <alignment horizontal="center" vertical="center"/>
      <protection locked="0"/>
    </xf>
    <xf numFmtId="0" fontId="1" fillId="0" borderId="8" xfId="1" applyFont="1" applyFill="1" applyBorder="1" applyAlignment="1" applyProtection="1">
      <alignment horizontal="left" vertical="center"/>
      <protection locked="0"/>
    </xf>
    <xf numFmtId="0" fontId="1" fillId="0" borderId="15" xfId="1" applyFont="1" applyFill="1" applyBorder="1" applyAlignment="1" applyProtection="1">
      <alignment horizontal="left" vertical="center"/>
      <protection locked="0"/>
    </xf>
    <xf numFmtId="0" fontId="1" fillId="0" borderId="14" xfId="1" applyFont="1" applyFill="1" applyBorder="1" applyAlignment="1" applyProtection="1">
      <alignment horizontal="left" vertical="center"/>
      <protection locked="0"/>
    </xf>
    <xf numFmtId="0" fontId="1" fillId="0" borderId="8" xfId="1" applyFont="1" applyFill="1" applyBorder="1" applyAlignment="1" applyProtection="1">
      <alignment horizontal="center" vertical="center"/>
      <protection locked="0"/>
    </xf>
    <xf numFmtId="9" fontId="1" fillId="0" borderId="8" xfId="1" applyNumberFormat="1" applyBorder="1" applyAlignment="1" applyProtection="1">
      <alignment horizontal="center" vertical="center"/>
      <protection locked="0"/>
    </xf>
    <xf numFmtId="0" fontId="1" fillId="0" borderId="14" xfId="1" applyBorder="1" applyAlignment="1" applyProtection="1">
      <alignment horizontal="center" vertical="center"/>
      <protection locked="0"/>
    </xf>
    <xf numFmtId="0" fontId="1" fillId="0" borderId="8" xfId="1" applyBorder="1" applyAlignment="1" applyProtection="1">
      <alignment horizontal="center" vertical="center"/>
      <protection locked="0"/>
    </xf>
    <xf numFmtId="0" fontId="1" fillId="0" borderId="7" xfId="1" applyBorder="1" applyAlignment="1" applyProtection="1">
      <alignment vertical="center"/>
      <protection locked="0"/>
    </xf>
    <xf numFmtId="44" fontId="1" fillId="0" borderId="7" xfId="1" applyNumberFormat="1" applyBorder="1" applyAlignment="1" applyProtection="1">
      <alignment horizontal="center" vertical="center"/>
      <protection locked="0"/>
    </xf>
    <xf numFmtId="0" fontId="1" fillId="3" borderId="8" xfId="1" applyFill="1" applyBorder="1" applyAlignment="1" applyProtection="1">
      <alignment horizontal="center" vertical="center"/>
    </xf>
    <xf numFmtId="0" fontId="1" fillId="3" borderId="15" xfId="1" applyFill="1" applyBorder="1" applyAlignment="1" applyProtection="1">
      <alignment horizontal="center" vertical="center"/>
    </xf>
    <xf numFmtId="0" fontId="1" fillId="3" borderId="14" xfId="1" applyFill="1" applyBorder="1" applyAlignment="1" applyProtection="1">
      <alignment horizontal="center" vertical="center"/>
    </xf>
    <xf numFmtId="0" fontId="1" fillId="0" borderId="18" xfId="1" applyBorder="1" applyAlignment="1" applyProtection="1">
      <alignment horizontal="center" vertical="center"/>
    </xf>
    <xf numFmtId="0" fontId="1" fillId="0" borderId="19" xfId="1" applyBorder="1" applyAlignment="1" applyProtection="1">
      <alignment horizontal="center" vertical="center"/>
    </xf>
    <xf numFmtId="0" fontId="1" fillId="0" borderId="24" xfId="1" applyBorder="1" applyAlignment="1" applyProtection="1">
      <alignment horizontal="center" vertical="center"/>
    </xf>
    <xf numFmtId="0" fontId="1" fillId="0" borderId="25" xfId="1" applyBorder="1" applyAlignment="1" applyProtection="1">
      <alignment horizontal="center" vertical="center"/>
    </xf>
    <xf numFmtId="0" fontId="0" fillId="2" borderId="7" xfId="0" applyFill="1" applyBorder="1" applyAlignment="1" applyProtection="1">
      <alignment horizontal="center" vertical="center"/>
    </xf>
    <xf numFmtId="0" fontId="0" fillId="0" borderId="7" xfId="0" applyBorder="1" applyAlignment="1" applyProtection="1">
      <alignment horizontal="center" vertical="center"/>
      <protection locked="0"/>
    </xf>
    <xf numFmtId="0" fontId="0" fillId="3" borderId="8" xfId="0" applyFill="1" applyBorder="1" applyAlignment="1" applyProtection="1">
      <alignment horizontal="right" vertical="center"/>
    </xf>
    <xf numFmtId="0" fontId="0" fillId="3" borderId="15" xfId="0" applyFill="1" applyBorder="1" applyAlignment="1" applyProtection="1">
      <alignment horizontal="right" vertical="center"/>
    </xf>
    <xf numFmtId="0" fontId="0" fillId="3" borderId="15"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3" borderId="8" xfId="0" applyFill="1" applyBorder="1" applyAlignment="1" applyProtection="1">
      <alignment horizontal="center" vertical="center"/>
    </xf>
    <xf numFmtId="0" fontId="0" fillId="3" borderId="15" xfId="0" applyFill="1" applyBorder="1" applyAlignment="1" applyProtection="1">
      <alignment horizontal="center" vertical="center"/>
    </xf>
    <xf numFmtId="0" fontId="0" fillId="0" borderId="18"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3" borderId="7" xfId="0" applyFill="1" applyBorder="1" applyAlignment="1" applyProtection="1">
      <alignment horizontal="center" vertical="center"/>
    </xf>
    <xf numFmtId="0" fontId="0" fillId="3" borderId="14" xfId="0" applyFill="1" applyBorder="1" applyAlignment="1" applyProtection="1">
      <alignment horizontal="center" vertical="center"/>
    </xf>
    <xf numFmtId="0" fontId="0" fillId="2" borderId="7" xfId="0" applyFill="1" applyBorder="1" applyAlignment="1" applyProtection="1">
      <alignment horizontal="center" vertical="center" wrapText="1"/>
    </xf>
    <xf numFmtId="0" fontId="0" fillId="4" borderId="7" xfId="0" applyFill="1" applyBorder="1" applyAlignment="1" applyProtection="1">
      <alignment horizontal="center" vertical="center" wrapText="1"/>
    </xf>
    <xf numFmtId="0" fontId="0" fillId="5" borderId="7" xfId="0" applyFill="1" applyBorder="1" applyAlignment="1" applyProtection="1">
      <alignment horizontal="center" vertical="center" wrapText="1"/>
    </xf>
    <xf numFmtId="9" fontId="0" fillId="2" borderId="7" xfId="0" applyNumberFormat="1"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44" fontId="0" fillId="4" borderId="7" xfId="3" applyFont="1"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44" fontId="0" fillId="5" borderId="7" xfId="3" applyFont="1" applyFill="1" applyBorder="1" applyAlignment="1" applyProtection="1">
      <alignment horizontal="center" vertical="center"/>
      <protection locked="0"/>
    </xf>
    <xf numFmtId="0" fontId="5" fillId="5" borderId="15" xfId="0" applyFont="1" applyFill="1" applyBorder="1" applyAlignment="1" applyProtection="1">
      <alignment horizontal="center" vertical="center"/>
    </xf>
    <xf numFmtId="0" fontId="5" fillId="5" borderId="14" xfId="0" applyFont="1" applyFill="1" applyBorder="1" applyAlignment="1" applyProtection="1">
      <alignment horizontal="center" vertical="center"/>
    </xf>
    <xf numFmtId="44" fontId="0" fillId="5" borderId="7" xfId="3" applyFont="1" applyFill="1" applyBorder="1" applyAlignment="1" applyProtection="1">
      <alignment horizontal="center" vertical="center"/>
    </xf>
    <xf numFmtId="0" fontId="0" fillId="0" borderId="18"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23"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17" xfId="0" applyBorder="1" applyAlignment="1" applyProtection="1">
      <alignment horizontal="left" vertical="top"/>
      <protection locked="0"/>
    </xf>
    <xf numFmtId="44" fontId="9" fillId="5" borderId="18" xfId="3" applyFont="1" applyFill="1" applyBorder="1" applyAlignment="1" applyProtection="1">
      <alignment horizontal="right" vertical="center"/>
      <protection locked="0"/>
    </xf>
    <xf numFmtId="44" fontId="9" fillId="5" borderId="19" xfId="3" applyFont="1" applyFill="1" applyBorder="1" applyAlignment="1" applyProtection="1">
      <alignment horizontal="right" vertical="center"/>
      <protection locked="0"/>
    </xf>
    <xf numFmtId="44" fontId="9" fillId="5" borderId="23" xfId="3" applyFont="1" applyFill="1" applyBorder="1" applyAlignment="1" applyProtection="1">
      <alignment horizontal="right" vertical="center"/>
      <protection locked="0"/>
    </xf>
    <xf numFmtId="44" fontId="9" fillId="5" borderId="17" xfId="3" applyFont="1" applyFill="1" applyBorder="1" applyAlignment="1" applyProtection="1">
      <alignment horizontal="right" vertical="center"/>
      <protection locked="0"/>
    </xf>
    <xf numFmtId="44" fontId="0" fillId="5" borderId="18" xfId="3" applyFont="1" applyFill="1" applyBorder="1" applyAlignment="1" applyProtection="1">
      <alignment horizontal="right" vertical="center"/>
      <protection locked="0"/>
    </xf>
    <xf numFmtId="44" fontId="0" fillId="5" borderId="19" xfId="3" applyFont="1" applyFill="1" applyBorder="1" applyAlignment="1" applyProtection="1">
      <alignment horizontal="right" vertical="center"/>
      <protection locked="0"/>
    </xf>
    <xf numFmtId="44" fontId="0" fillId="5" borderId="23" xfId="3" applyFont="1" applyFill="1" applyBorder="1" applyAlignment="1" applyProtection="1">
      <alignment horizontal="right" vertical="center"/>
      <protection locked="0"/>
    </xf>
    <xf numFmtId="44" fontId="0" fillId="5" borderId="17" xfId="3" applyFont="1" applyFill="1" applyBorder="1" applyAlignment="1" applyProtection="1">
      <alignment horizontal="right" vertical="center"/>
      <protection locked="0"/>
    </xf>
    <xf numFmtId="0" fontId="0" fillId="2" borderId="8" xfId="0" applyFill="1" applyBorder="1" applyAlignment="1" applyProtection="1">
      <alignment horizontal="center" vertical="center"/>
    </xf>
    <xf numFmtId="0" fontId="0" fillId="2" borderId="15" xfId="0" applyFill="1" applyBorder="1" applyAlignment="1" applyProtection="1">
      <alignment horizontal="center" vertical="center"/>
    </xf>
    <xf numFmtId="0" fontId="0" fillId="5" borderId="8" xfId="0" applyFill="1" applyBorder="1" applyAlignment="1" applyProtection="1">
      <alignment horizontal="center" vertical="center"/>
    </xf>
    <xf numFmtId="0" fontId="0" fillId="5" borderId="14" xfId="0" applyFill="1" applyBorder="1" applyAlignment="1" applyProtection="1">
      <alignment horizontal="center" vertical="center"/>
    </xf>
    <xf numFmtId="0" fontId="0" fillId="5" borderId="7" xfId="0" applyFill="1" applyBorder="1" applyAlignment="1" applyProtection="1">
      <alignment horizontal="center" vertical="center"/>
    </xf>
    <xf numFmtId="44" fontId="0" fillId="5" borderId="7" xfId="0" applyNumberFormat="1" applyFill="1" applyBorder="1" applyAlignment="1" applyProtection="1">
      <alignment horizontal="center" vertical="center"/>
    </xf>
    <xf numFmtId="0" fontId="1" fillId="0" borderId="18" xfId="5" applyFont="1" applyBorder="1" applyAlignment="1" applyProtection="1">
      <alignment vertical="center" wrapText="1"/>
      <protection locked="0"/>
    </xf>
    <xf numFmtId="0" fontId="1" fillId="0" borderId="20" xfId="5" applyBorder="1" applyAlignment="1" applyProtection="1">
      <alignment vertical="center" wrapText="1"/>
      <protection locked="0"/>
    </xf>
    <xf numFmtId="0" fontId="1" fillId="0" borderId="19" xfId="5" applyBorder="1" applyAlignment="1" applyProtection="1">
      <alignment vertical="center" wrapText="1"/>
      <protection locked="0"/>
    </xf>
    <xf numFmtId="0" fontId="1" fillId="0" borderId="21" xfId="5" applyBorder="1" applyAlignment="1" applyProtection="1">
      <alignment vertical="center" wrapText="1"/>
      <protection locked="0"/>
    </xf>
    <xf numFmtId="0" fontId="1" fillId="0" borderId="0" xfId="5" applyBorder="1" applyAlignment="1" applyProtection="1">
      <alignment vertical="center" wrapText="1"/>
      <protection locked="0"/>
    </xf>
    <xf numFmtId="0" fontId="1" fillId="0" borderId="22" xfId="5" applyBorder="1" applyAlignment="1" applyProtection="1">
      <alignment vertical="center" wrapText="1"/>
      <protection locked="0"/>
    </xf>
    <xf numFmtId="0" fontId="3" fillId="0" borderId="7" xfId="1" applyFont="1" applyBorder="1" applyAlignment="1" applyProtection="1">
      <alignment horizontal="justify" vertical="top" wrapText="1"/>
      <protection locked="0"/>
    </xf>
    <xf numFmtId="0" fontId="1" fillId="0" borderId="8" xfId="1" applyFont="1" applyFill="1" applyBorder="1" applyAlignment="1" applyProtection="1">
      <alignment horizontal="justify" vertical="center"/>
      <protection locked="0"/>
    </xf>
    <xf numFmtId="0" fontId="1" fillId="0" borderId="15" xfId="1" applyFont="1" applyFill="1" applyBorder="1" applyAlignment="1" applyProtection="1">
      <alignment horizontal="justify" vertical="center"/>
      <protection locked="0"/>
    </xf>
    <xf numFmtId="0" fontId="1" fillId="0" borderId="14" xfId="1" applyFont="1" applyFill="1" applyBorder="1" applyAlignment="1" applyProtection="1">
      <alignment horizontal="justify" vertical="center"/>
      <protection locked="0"/>
    </xf>
    <xf numFmtId="9" fontId="1" fillId="0" borderId="7" xfId="1" applyNumberFormat="1" applyBorder="1" applyAlignment="1" applyProtection="1">
      <alignment horizontal="justify" vertical="center"/>
      <protection locked="0"/>
    </xf>
    <xf numFmtId="0" fontId="1" fillId="0" borderId="7" xfId="1" applyBorder="1" applyAlignment="1" applyProtection="1">
      <alignment horizontal="justify" vertical="center"/>
      <protection locked="0"/>
    </xf>
    <xf numFmtId="0" fontId="1" fillId="0" borderId="7" xfId="1" applyFill="1" applyBorder="1" applyAlignment="1" applyProtection="1">
      <alignment horizontal="justify" vertical="center"/>
      <protection locked="0"/>
    </xf>
    <xf numFmtId="0" fontId="1" fillId="0" borderId="8" xfId="1" applyBorder="1" applyAlignment="1" applyProtection="1">
      <alignment horizontal="justify" vertical="center"/>
      <protection locked="0"/>
    </xf>
    <xf numFmtId="0" fontId="1" fillId="0" borderId="14" xfId="1" applyBorder="1" applyAlignment="1" applyProtection="1">
      <alignment horizontal="justify" vertical="center"/>
      <protection locked="0"/>
    </xf>
    <xf numFmtId="17" fontId="1" fillId="0" borderId="7" xfId="1" applyNumberFormat="1" applyBorder="1" applyAlignment="1" applyProtection="1">
      <alignment horizontal="justify" vertical="center"/>
      <protection locked="0"/>
    </xf>
    <xf numFmtId="0" fontId="5" fillId="4" borderId="8" xfId="1" applyFont="1" applyFill="1" applyBorder="1" applyAlignment="1" applyProtection="1">
      <alignment horizontal="justify" vertical="center"/>
      <protection locked="0"/>
    </xf>
    <xf numFmtId="0" fontId="5" fillId="4" borderId="15" xfId="1" applyFont="1" applyFill="1" applyBorder="1" applyAlignment="1" applyProtection="1">
      <alignment horizontal="justify" vertical="center"/>
      <protection locked="0"/>
    </xf>
    <xf numFmtId="0" fontId="5" fillId="4" borderId="14" xfId="1" applyFont="1" applyFill="1" applyBorder="1" applyAlignment="1" applyProtection="1">
      <alignment horizontal="justify" vertical="center"/>
      <protection locked="0"/>
    </xf>
    <xf numFmtId="0" fontId="1" fillId="2" borderId="8" xfId="1" applyFont="1" applyFill="1" applyBorder="1" applyAlignment="1" applyProtection="1">
      <alignment horizontal="justify" vertical="center"/>
    </xf>
    <xf numFmtId="0" fontId="1" fillId="2" borderId="14" xfId="1" applyFont="1" applyFill="1" applyBorder="1" applyAlignment="1" applyProtection="1">
      <alignment horizontal="justify" vertical="center"/>
    </xf>
    <xf numFmtId="0" fontId="1" fillId="2" borderId="7" xfId="1" applyFont="1" applyFill="1" applyBorder="1" applyAlignment="1" applyProtection="1">
      <alignment horizontal="justify" vertical="center"/>
    </xf>
    <xf numFmtId="0" fontId="1" fillId="2" borderId="7" xfId="1" applyFill="1" applyBorder="1" applyAlignment="1" applyProtection="1">
      <alignment horizontal="justify" vertical="center"/>
    </xf>
    <xf numFmtId="0" fontId="1" fillId="0" borderId="27" xfId="1" applyBorder="1" applyAlignment="1" applyProtection="1">
      <alignment horizontal="center" vertical="center"/>
    </xf>
    <xf numFmtId="0" fontId="1" fillId="0" borderId="28" xfId="1" applyBorder="1" applyAlignment="1" applyProtection="1">
      <alignment horizontal="center" vertical="center"/>
    </xf>
    <xf numFmtId="1" fontId="0" fillId="2" borderId="7" xfId="0" applyNumberFormat="1" applyFill="1" applyBorder="1" applyAlignment="1" applyProtection="1">
      <alignment horizontal="center" vertical="center"/>
      <protection locked="0"/>
    </xf>
    <xf numFmtId="0" fontId="0" fillId="0" borderId="15" xfId="0" applyBorder="1" applyAlignment="1">
      <alignment horizontal="left"/>
    </xf>
    <xf numFmtId="0" fontId="0" fillId="0" borderId="14" xfId="0" applyBorder="1" applyAlignment="1">
      <alignment horizontal="left"/>
    </xf>
    <xf numFmtId="17" fontId="1" fillId="0" borderId="7" xfId="1" applyNumberFormat="1" applyBorder="1" applyAlignment="1" applyProtection="1">
      <alignment horizontal="center" vertical="center"/>
      <protection locked="0"/>
    </xf>
    <xf numFmtId="10" fontId="0" fillId="2" borderId="7" xfId="0" applyNumberFormat="1" applyFill="1" applyBorder="1" applyAlignment="1" applyProtection="1">
      <alignment horizontal="center" vertical="center"/>
      <protection locked="0"/>
    </xf>
    <xf numFmtId="0" fontId="5" fillId="2" borderId="7" xfId="1" applyFont="1" applyFill="1" applyBorder="1" applyAlignment="1" applyProtection="1">
      <alignment horizontal="center" vertical="center" wrapText="1"/>
    </xf>
    <xf numFmtId="0" fontId="11" fillId="3" borderId="7" xfId="1" applyFont="1" applyFill="1" applyBorder="1" applyAlignment="1" applyProtection="1">
      <alignment horizontal="center" vertical="center"/>
      <protection locked="0"/>
    </xf>
  </cellXfs>
  <cellStyles count="6">
    <cellStyle name="Normale" xfId="0" builtinId="0"/>
    <cellStyle name="Normale_OBJ_rev09_7 Scheda_obiettivo investimento" xfId="5"/>
    <cellStyle name="Normale_OBJ_rev09_7 Scheda_obiettivo investimento_Piano obiettivi SANTHIA" xfId="1"/>
    <cellStyle name="Normale_OBJ_rev09_Piano obiettivi perf Ornella" xfId="2"/>
    <cellStyle name="Percentuale" xfId="4" builtinId="5"/>
    <cellStyle name="Valuta" xfId="3" builtinId="4"/>
  </cellStyles>
  <dxfs count="6">
    <dxf>
      <font>
        <condense val="0"/>
        <extend val="0"/>
        <color indexed="22"/>
      </font>
      <fill>
        <patternFill>
          <bgColor indexed="22"/>
        </patternFill>
      </fill>
    </dxf>
    <dxf>
      <font>
        <condense val="0"/>
        <extend val="0"/>
        <color indexed="10"/>
      </font>
      <fill>
        <patternFill>
          <bgColor indexed="10"/>
        </patternFill>
      </fill>
    </dxf>
    <dxf>
      <font>
        <condense val="0"/>
        <extend val="0"/>
        <color indexed="22"/>
      </font>
      <fill>
        <patternFill>
          <bgColor indexed="22"/>
        </patternFill>
      </fill>
    </dxf>
    <dxf>
      <font>
        <condense val="0"/>
        <extend val="0"/>
        <color indexed="10"/>
      </font>
      <fill>
        <patternFill>
          <bgColor indexed="10"/>
        </patternFill>
      </fill>
    </dxf>
    <dxf>
      <font>
        <condense val="0"/>
        <extend val="0"/>
        <color indexed="22"/>
      </font>
      <fill>
        <patternFill>
          <bgColor indexed="22"/>
        </patternFill>
      </fill>
    </dxf>
    <dxf>
      <font>
        <condense val="0"/>
        <extend val="0"/>
        <color indexed="10"/>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N124"/>
  <sheetViews>
    <sheetView tabSelected="1" zoomScale="90" zoomScaleNormal="90" zoomScaleSheetLayoutView="85" zoomScalePageLayoutView="88" workbookViewId="0">
      <selection activeCell="A26" sqref="A26"/>
    </sheetView>
  </sheetViews>
  <sheetFormatPr defaultRowHeight="15"/>
  <sheetData>
    <row r="1" spans="1:14" ht="18.75" thickBot="1">
      <c r="A1" s="74" t="s">
        <v>52</v>
      </c>
      <c r="B1" s="74"/>
      <c r="C1" s="74"/>
      <c r="D1" s="74"/>
      <c r="E1" s="74"/>
      <c r="F1" s="74"/>
      <c r="G1" s="74"/>
      <c r="H1" s="74"/>
      <c r="I1" s="74"/>
      <c r="J1" s="74"/>
      <c r="K1" s="74"/>
      <c r="L1" s="74"/>
      <c r="M1" s="74"/>
      <c r="N1" s="74"/>
    </row>
    <row r="2" spans="1:14">
      <c r="A2" s="1"/>
      <c r="B2" s="1"/>
      <c r="C2" s="1"/>
      <c r="D2" s="1"/>
      <c r="E2" s="1"/>
      <c r="F2" s="1"/>
      <c r="G2" s="1"/>
      <c r="H2" s="1"/>
      <c r="I2" s="1"/>
      <c r="J2" s="1"/>
      <c r="K2" s="1"/>
      <c r="L2" s="1"/>
      <c r="M2" s="1"/>
      <c r="N2" s="1"/>
    </row>
    <row r="3" spans="1:14" ht="15.75" thickBot="1">
      <c r="A3" s="75" t="s">
        <v>0</v>
      </c>
      <c r="B3" s="76"/>
      <c r="C3" s="76"/>
      <c r="D3" s="76"/>
      <c r="E3" s="77" t="s">
        <v>1</v>
      </c>
      <c r="F3" s="78"/>
      <c r="G3" s="78"/>
      <c r="H3" s="78"/>
      <c r="I3" s="79" t="s">
        <v>2</v>
      </c>
      <c r="J3" s="79"/>
      <c r="K3" s="79"/>
      <c r="L3" s="79"/>
      <c r="M3" s="79"/>
      <c r="N3" s="80"/>
    </row>
    <row r="4" spans="1:14">
      <c r="A4" s="81" t="s">
        <v>70</v>
      </c>
      <c r="B4" s="81"/>
      <c r="C4" s="81"/>
      <c r="D4" s="81"/>
      <c r="E4" s="81" t="s">
        <v>91</v>
      </c>
      <c r="F4" s="81"/>
      <c r="G4" s="81"/>
      <c r="H4" s="82"/>
      <c r="I4" s="83"/>
      <c r="J4" s="84"/>
      <c r="K4" s="84"/>
      <c r="L4" s="85"/>
      <c r="M4" s="85"/>
      <c r="N4" s="86"/>
    </row>
    <row r="5" spans="1:14" ht="15.75" thickBot="1">
      <c r="A5" s="81"/>
      <c r="B5" s="81"/>
      <c r="C5" s="81"/>
      <c r="D5" s="81"/>
      <c r="E5" s="81"/>
      <c r="F5" s="81"/>
      <c r="G5" s="81"/>
      <c r="H5" s="82"/>
      <c r="I5" s="87"/>
      <c r="J5" s="88"/>
      <c r="K5" s="88"/>
      <c r="L5" s="88"/>
      <c r="M5" s="88"/>
      <c r="N5" s="89"/>
    </row>
    <row r="6" spans="1:14" ht="48" customHeight="1">
      <c r="A6" s="48" t="s">
        <v>3</v>
      </c>
      <c r="B6" s="49"/>
      <c r="C6" s="50" t="s">
        <v>99</v>
      </c>
      <c r="D6" s="51"/>
      <c r="E6" s="51"/>
      <c r="F6" s="51"/>
      <c r="G6" s="51"/>
      <c r="H6" s="51"/>
      <c r="I6" s="52"/>
      <c r="J6" s="52"/>
      <c r="K6" s="52"/>
      <c r="L6" s="52"/>
      <c r="M6" s="52"/>
      <c r="N6" s="53"/>
    </row>
    <row r="7" spans="1:14" ht="36" customHeight="1">
      <c r="A7" s="54" t="s">
        <v>60</v>
      </c>
      <c r="B7" s="55"/>
      <c r="C7" s="56" t="s">
        <v>98</v>
      </c>
      <c r="D7" s="57"/>
      <c r="E7" s="57"/>
      <c r="F7" s="57"/>
      <c r="G7" s="57"/>
      <c r="H7" s="57"/>
      <c r="I7" s="57"/>
      <c r="J7" s="57"/>
      <c r="K7" s="57"/>
      <c r="L7" s="57"/>
      <c r="M7" s="57"/>
      <c r="N7" s="58"/>
    </row>
    <row r="8" spans="1:14">
      <c r="A8" s="59" t="s">
        <v>4</v>
      </c>
      <c r="B8" s="60"/>
      <c r="C8" s="65" t="s">
        <v>97</v>
      </c>
      <c r="D8" s="66"/>
      <c r="E8" s="66"/>
      <c r="F8" s="66"/>
      <c r="G8" s="66"/>
      <c r="H8" s="66"/>
      <c r="I8" s="66"/>
      <c r="J8" s="66"/>
      <c r="K8" s="66"/>
      <c r="L8" s="66"/>
      <c r="M8" s="66"/>
      <c r="N8" s="67"/>
    </row>
    <row r="9" spans="1:14">
      <c r="A9" s="61"/>
      <c r="B9" s="62"/>
      <c r="C9" s="68"/>
      <c r="D9" s="69"/>
      <c r="E9" s="69"/>
      <c r="F9" s="69"/>
      <c r="G9" s="69"/>
      <c r="H9" s="69"/>
      <c r="I9" s="69"/>
      <c r="J9" s="69"/>
      <c r="K9" s="69"/>
      <c r="L9" s="69"/>
      <c r="M9" s="69"/>
      <c r="N9" s="70"/>
    </row>
    <row r="10" spans="1:14">
      <c r="A10" s="61"/>
      <c r="B10" s="62"/>
      <c r="C10" s="68"/>
      <c r="D10" s="69"/>
      <c r="E10" s="69"/>
      <c r="F10" s="69"/>
      <c r="G10" s="69"/>
      <c r="H10" s="69"/>
      <c r="I10" s="69"/>
      <c r="J10" s="69"/>
      <c r="K10" s="69"/>
      <c r="L10" s="69"/>
      <c r="M10" s="69"/>
      <c r="N10" s="70"/>
    </row>
    <row r="11" spans="1:14">
      <c r="A11" s="61"/>
      <c r="B11" s="62"/>
      <c r="C11" s="68"/>
      <c r="D11" s="69"/>
      <c r="E11" s="69"/>
      <c r="F11" s="69"/>
      <c r="G11" s="69"/>
      <c r="H11" s="69"/>
      <c r="I11" s="69"/>
      <c r="J11" s="69"/>
      <c r="K11" s="69"/>
      <c r="L11" s="69"/>
      <c r="M11" s="69"/>
      <c r="N11" s="70"/>
    </row>
    <row r="12" spans="1:14">
      <c r="A12" s="61"/>
      <c r="B12" s="62"/>
      <c r="C12" s="68"/>
      <c r="D12" s="69"/>
      <c r="E12" s="69"/>
      <c r="F12" s="69"/>
      <c r="G12" s="69"/>
      <c r="H12" s="69"/>
      <c r="I12" s="69"/>
      <c r="J12" s="69"/>
      <c r="K12" s="69"/>
      <c r="L12" s="69"/>
      <c r="M12" s="69"/>
      <c r="N12" s="70"/>
    </row>
    <row r="13" spans="1:14">
      <c r="A13" s="61"/>
      <c r="B13" s="62"/>
      <c r="C13" s="68"/>
      <c r="D13" s="69"/>
      <c r="E13" s="69"/>
      <c r="F13" s="69"/>
      <c r="G13" s="69"/>
      <c r="H13" s="69"/>
      <c r="I13" s="69"/>
      <c r="J13" s="69"/>
      <c r="K13" s="69"/>
      <c r="L13" s="69"/>
      <c r="M13" s="69"/>
      <c r="N13" s="70"/>
    </row>
    <row r="14" spans="1:14">
      <c r="A14" s="61"/>
      <c r="B14" s="62"/>
      <c r="C14" s="68"/>
      <c r="D14" s="69"/>
      <c r="E14" s="69"/>
      <c r="F14" s="69"/>
      <c r="G14" s="69"/>
      <c r="H14" s="69"/>
      <c r="I14" s="69"/>
      <c r="J14" s="69"/>
      <c r="K14" s="69"/>
      <c r="L14" s="69"/>
      <c r="M14" s="69"/>
      <c r="N14" s="70"/>
    </row>
    <row r="15" spans="1:14" ht="7.5" customHeight="1">
      <c r="A15" s="61"/>
      <c r="B15" s="62"/>
      <c r="C15" s="68"/>
      <c r="D15" s="69"/>
      <c r="E15" s="69"/>
      <c r="F15" s="69"/>
      <c r="G15" s="69"/>
      <c r="H15" s="69"/>
      <c r="I15" s="69"/>
      <c r="J15" s="69"/>
      <c r="K15" s="69"/>
      <c r="L15" s="69"/>
      <c r="M15" s="69"/>
      <c r="N15" s="70"/>
    </row>
    <row r="16" spans="1:14" hidden="1">
      <c r="A16" s="61"/>
      <c r="B16" s="62"/>
      <c r="C16" s="68"/>
      <c r="D16" s="69"/>
      <c r="E16" s="69"/>
      <c r="F16" s="69"/>
      <c r="G16" s="69"/>
      <c r="H16" s="69"/>
      <c r="I16" s="69"/>
      <c r="J16" s="69"/>
      <c r="K16" s="69"/>
      <c r="L16" s="69"/>
      <c r="M16" s="69"/>
      <c r="N16" s="70"/>
    </row>
    <row r="17" spans="1:14" hidden="1">
      <c r="A17" s="61"/>
      <c r="B17" s="62"/>
      <c r="C17" s="68"/>
      <c r="D17" s="69"/>
      <c r="E17" s="69"/>
      <c r="F17" s="69"/>
      <c r="G17" s="69"/>
      <c r="H17" s="69"/>
      <c r="I17" s="69"/>
      <c r="J17" s="69"/>
      <c r="K17" s="69"/>
      <c r="L17" s="69"/>
      <c r="M17" s="69"/>
      <c r="N17" s="70"/>
    </row>
    <row r="18" spans="1:14" hidden="1">
      <c r="A18" s="61"/>
      <c r="B18" s="62"/>
      <c r="C18" s="68"/>
      <c r="D18" s="69"/>
      <c r="E18" s="69"/>
      <c r="F18" s="69"/>
      <c r="G18" s="69"/>
      <c r="H18" s="69"/>
      <c r="I18" s="69"/>
      <c r="J18" s="69"/>
      <c r="K18" s="69"/>
      <c r="L18" s="69"/>
      <c r="M18" s="69"/>
      <c r="N18" s="70"/>
    </row>
    <row r="19" spans="1:14" hidden="1">
      <c r="A19" s="61"/>
      <c r="B19" s="62"/>
      <c r="C19" s="68"/>
      <c r="D19" s="69"/>
      <c r="E19" s="69"/>
      <c r="F19" s="69"/>
      <c r="G19" s="69"/>
      <c r="H19" s="69"/>
      <c r="I19" s="69"/>
      <c r="J19" s="69"/>
      <c r="K19" s="69"/>
      <c r="L19" s="69"/>
      <c r="M19" s="69"/>
      <c r="N19" s="70"/>
    </row>
    <row r="20" spans="1:14" hidden="1">
      <c r="A20" s="63"/>
      <c r="B20" s="64"/>
      <c r="C20" s="71"/>
      <c r="D20" s="72"/>
      <c r="E20" s="72"/>
      <c r="F20" s="72"/>
      <c r="G20" s="72"/>
      <c r="H20" s="72"/>
      <c r="I20" s="72"/>
      <c r="J20" s="72"/>
      <c r="K20" s="72"/>
      <c r="L20" s="72"/>
      <c r="M20" s="72"/>
      <c r="N20" s="73"/>
    </row>
    <row r="21" spans="1:14">
      <c r="A21" s="97" t="s">
        <v>53</v>
      </c>
      <c r="B21" s="101"/>
      <c r="C21" s="101"/>
      <c r="D21" s="101"/>
      <c r="E21" s="101"/>
      <c r="F21" s="101"/>
      <c r="G21" s="101"/>
      <c r="H21" s="101"/>
      <c r="I21" s="101"/>
      <c r="J21" s="101"/>
      <c r="K21" s="101"/>
      <c r="L21" s="101"/>
      <c r="M21" s="101"/>
      <c r="N21" s="102"/>
    </row>
    <row r="22" spans="1:14">
      <c r="A22" s="2">
        <v>1</v>
      </c>
      <c r="B22" s="90" t="s">
        <v>123</v>
      </c>
      <c r="C22" s="90"/>
      <c r="D22" s="90"/>
      <c r="E22" s="90"/>
      <c r="F22" s="90"/>
      <c r="G22" s="90"/>
      <c r="H22" s="2">
        <v>5</v>
      </c>
      <c r="I22" s="90" t="s">
        <v>117</v>
      </c>
      <c r="J22" s="90"/>
      <c r="K22" s="90"/>
      <c r="L22" s="90"/>
      <c r="M22" s="90"/>
      <c r="N22" s="90"/>
    </row>
    <row r="23" spans="1:14">
      <c r="A23" s="2">
        <v>2</v>
      </c>
      <c r="B23" s="90" t="s">
        <v>114</v>
      </c>
      <c r="C23" s="90"/>
      <c r="D23" s="90"/>
      <c r="E23" s="90"/>
      <c r="F23" s="90"/>
      <c r="G23" s="90"/>
      <c r="H23" s="2">
        <v>6</v>
      </c>
      <c r="I23" s="90" t="s">
        <v>118</v>
      </c>
      <c r="J23" s="90"/>
      <c r="K23" s="90"/>
      <c r="L23" s="90"/>
      <c r="M23" s="90"/>
      <c r="N23" s="90"/>
    </row>
    <row r="24" spans="1:14">
      <c r="A24" s="2">
        <v>3</v>
      </c>
      <c r="B24" s="90" t="s">
        <v>115</v>
      </c>
      <c r="C24" s="90"/>
      <c r="D24" s="90"/>
      <c r="E24" s="90"/>
      <c r="F24" s="90"/>
      <c r="G24" s="90"/>
      <c r="H24" s="2">
        <v>7</v>
      </c>
      <c r="I24" s="90" t="s">
        <v>134</v>
      </c>
      <c r="J24" s="90"/>
      <c r="K24" s="90"/>
      <c r="L24" s="90"/>
      <c r="M24" s="90"/>
      <c r="N24" s="90"/>
    </row>
    <row r="25" spans="1:14">
      <c r="A25" s="2">
        <v>4</v>
      </c>
      <c r="B25" s="90" t="s">
        <v>116</v>
      </c>
      <c r="C25" s="90"/>
      <c r="D25" s="90"/>
      <c r="E25" s="90"/>
      <c r="F25" s="90"/>
      <c r="G25" s="90"/>
      <c r="H25" s="2">
        <v>8</v>
      </c>
      <c r="I25" s="90" t="s">
        <v>133</v>
      </c>
      <c r="J25" s="90"/>
      <c r="K25" s="90"/>
      <c r="L25" s="90"/>
      <c r="M25" s="90"/>
      <c r="N25" s="90"/>
    </row>
    <row r="26" spans="1:14">
      <c r="A26" s="3"/>
      <c r="B26" s="24"/>
      <c r="C26" s="24"/>
      <c r="D26" s="24"/>
      <c r="E26" s="24"/>
      <c r="F26" s="24"/>
      <c r="G26" s="24"/>
      <c r="H26" s="3"/>
      <c r="I26" s="3"/>
      <c r="J26" s="3"/>
      <c r="K26" s="3"/>
      <c r="L26" s="3"/>
      <c r="M26" s="3"/>
      <c r="N26" s="3"/>
    </row>
    <row r="27" spans="1:14">
      <c r="A27" s="91" t="s">
        <v>5</v>
      </c>
      <c r="B27" s="92"/>
      <c r="C27" s="92"/>
      <c r="D27" s="92"/>
      <c r="E27" s="92"/>
      <c r="F27" s="92"/>
      <c r="G27" s="92"/>
      <c r="H27" s="92"/>
      <c r="I27" s="92"/>
      <c r="J27" s="92"/>
      <c r="K27" s="92"/>
      <c r="L27" s="92"/>
      <c r="M27" s="92"/>
      <c r="N27" s="93"/>
    </row>
    <row r="28" spans="1:14">
      <c r="A28" s="94" t="s">
        <v>6</v>
      </c>
      <c r="B28" s="95"/>
      <c r="C28" s="95"/>
      <c r="D28" s="95"/>
      <c r="E28" s="95"/>
      <c r="F28" s="95"/>
      <c r="G28" s="95"/>
      <c r="H28" s="96"/>
      <c r="I28" s="97" t="s">
        <v>7</v>
      </c>
      <c r="J28" s="98"/>
      <c r="K28" s="99" t="s">
        <v>8</v>
      </c>
      <c r="L28" s="99"/>
      <c r="M28" s="99" t="s">
        <v>9</v>
      </c>
      <c r="N28" s="100"/>
    </row>
    <row r="29" spans="1:14">
      <c r="A29" s="109" t="s">
        <v>136</v>
      </c>
      <c r="B29" s="110"/>
      <c r="C29" s="110"/>
      <c r="D29" s="110"/>
      <c r="E29" s="110"/>
      <c r="F29" s="110"/>
      <c r="G29" s="110"/>
      <c r="H29" s="111"/>
      <c r="I29" s="106" t="s">
        <v>137</v>
      </c>
      <c r="J29" s="107"/>
      <c r="K29" s="107"/>
      <c r="L29" s="107"/>
      <c r="M29" s="108"/>
      <c r="N29" s="108"/>
    </row>
    <row r="30" spans="1:14">
      <c r="A30" s="112" t="s">
        <v>138</v>
      </c>
      <c r="B30" s="104"/>
      <c r="C30" s="104"/>
      <c r="D30" s="104"/>
      <c r="E30" s="104"/>
      <c r="F30" s="104"/>
      <c r="G30" s="104"/>
      <c r="H30" s="105"/>
      <c r="I30" s="113" t="s">
        <v>139</v>
      </c>
      <c r="J30" s="114"/>
      <c r="K30" s="115"/>
      <c r="L30" s="114"/>
      <c r="M30" s="108"/>
      <c r="N30" s="108"/>
    </row>
    <row r="31" spans="1:14">
      <c r="A31" s="103" t="s">
        <v>140</v>
      </c>
      <c r="B31" s="104"/>
      <c r="C31" s="104"/>
      <c r="D31" s="104"/>
      <c r="E31" s="104"/>
      <c r="F31" s="104"/>
      <c r="G31" s="104"/>
      <c r="H31" s="105"/>
      <c r="I31" s="106" t="s">
        <v>141</v>
      </c>
      <c r="J31" s="107"/>
      <c r="K31" s="107"/>
      <c r="L31" s="107"/>
      <c r="M31" s="108"/>
      <c r="N31" s="108"/>
    </row>
    <row r="32" spans="1:14">
      <c r="A32" s="103"/>
      <c r="B32" s="104"/>
      <c r="C32" s="104"/>
      <c r="D32" s="104"/>
      <c r="E32" s="104"/>
      <c r="F32" s="104"/>
      <c r="G32" s="104"/>
      <c r="H32" s="105"/>
      <c r="I32" s="107"/>
      <c r="J32" s="107"/>
      <c r="K32" s="107"/>
      <c r="L32" s="107"/>
      <c r="M32" s="108"/>
      <c r="N32" s="108"/>
    </row>
    <row r="33" spans="1:14">
      <c r="A33" s="116"/>
      <c r="B33" s="116"/>
      <c r="C33" s="116"/>
      <c r="D33" s="116"/>
      <c r="E33" s="116"/>
      <c r="F33" s="116"/>
      <c r="G33" s="116"/>
      <c r="H33" s="116"/>
      <c r="I33" s="107"/>
      <c r="J33" s="107"/>
      <c r="K33" s="107"/>
      <c r="L33" s="107"/>
      <c r="M33" s="108"/>
      <c r="N33" s="108"/>
    </row>
    <row r="34" spans="1:14">
      <c r="A34" s="94" t="s">
        <v>10</v>
      </c>
      <c r="B34" s="95"/>
      <c r="C34" s="95"/>
      <c r="D34" s="95"/>
      <c r="E34" s="95"/>
      <c r="F34" s="95"/>
      <c r="G34" s="95"/>
      <c r="H34" s="96"/>
      <c r="I34" s="97" t="s">
        <v>7</v>
      </c>
      <c r="J34" s="98"/>
      <c r="K34" s="99" t="s">
        <v>8</v>
      </c>
      <c r="L34" s="99"/>
      <c r="M34" s="99" t="s">
        <v>9</v>
      </c>
      <c r="N34" s="100"/>
    </row>
    <row r="35" spans="1:14">
      <c r="A35" s="116" t="s">
        <v>135</v>
      </c>
      <c r="B35" s="116"/>
      <c r="C35" s="116"/>
      <c r="D35" s="116"/>
      <c r="E35" s="116"/>
      <c r="F35" s="116"/>
      <c r="G35" s="116"/>
      <c r="H35" s="116"/>
      <c r="I35" s="106">
        <v>1</v>
      </c>
      <c r="J35" s="107"/>
      <c r="K35" s="107"/>
      <c r="L35" s="107"/>
      <c r="M35" s="108"/>
      <c r="N35" s="108"/>
    </row>
    <row r="36" spans="1:14">
      <c r="A36" s="116"/>
      <c r="B36" s="116"/>
      <c r="C36" s="116"/>
      <c r="D36" s="116"/>
      <c r="E36" s="116"/>
      <c r="F36" s="116"/>
      <c r="G36" s="116"/>
      <c r="H36" s="116"/>
      <c r="I36" s="107"/>
      <c r="J36" s="107"/>
      <c r="K36" s="107"/>
      <c r="L36" s="107"/>
      <c r="M36" s="108"/>
      <c r="N36" s="108"/>
    </row>
    <row r="37" spans="1:14">
      <c r="A37" s="116"/>
      <c r="B37" s="116"/>
      <c r="C37" s="116"/>
      <c r="D37" s="116"/>
      <c r="E37" s="116"/>
      <c r="F37" s="116"/>
      <c r="G37" s="116"/>
      <c r="H37" s="116"/>
      <c r="I37" s="107"/>
      <c r="J37" s="107"/>
      <c r="K37" s="107"/>
      <c r="L37" s="107"/>
      <c r="M37" s="108"/>
      <c r="N37" s="108"/>
    </row>
    <row r="38" spans="1:14">
      <c r="A38" s="116"/>
      <c r="B38" s="116"/>
      <c r="C38" s="116"/>
      <c r="D38" s="116"/>
      <c r="E38" s="116"/>
      <c r="F38" s="116"/>
      <c r="G38" s="116"/>
      <c r="H38" s="116"/>
      <c r="I38" s="107"/>
      <c r="J38" s="107"/>
      <c r="K38" s="107"/>
      <c r="L38" s="107"/>
      <c r="M38" s="108"/>
      <c r="N38" s="108"/>
    </row>
    <row r="39" spans="1:14">
      <c r="A39" s="116"/>
      <c r="B39" s="116"/>
      <c r="C39" s="116"/>
      <c r="D39" s="116"/>
      <c r="E39" s="116"/>
      <c r="F39" s="116"/>
      <c r="G39" s="116"/>
      <c r="H39" s="116"/>
      <c r="I39" s="107"/>
      <c r="J39" s="107"/>
      <c r="K39" s="107"/>
      <c r="L39" s="107"/>
      <c r="M39" s="108"/>
      <c r="N39" s="108"/>
    </row>
    <row r="40" spans="1:14">
      <c r="A40" s="94" t="s">
        <v>11</v>
      </c>
      <c r="B40" s="95"/>
      <c r="C40" s="95"/>
      <c r="D40" s="95"/>
      <c r="E40" s="95"/>
      <c r="F40" s="95"/>
      <c r="G40" s="95"/>
      <c r="H40" s="96"/>
      <c r="I40" s="97" t="s">
        <v>7</v>
      </c>
      <c r="J40" s="98"/>
      <c r="K40" s="99" t="s">
        <v>8</v>
      </c>
      <c r="L40" s="99"/>
      <c r="M40" s="99" t="s">
        <v>9</v>
      </c>
      <c r="N40" s="100"/>
    </row>
    <row r="41" spans="1:14">
      <c r="A41" s="116"/>
      <c r="B41" s="116"/>
      <c r="C41" s="116"/>
      <c r="D41" s="116"/>
      <c r="E41" s="116"/>
      <c r="F41" s="116"/>
      <c r="G41" s="116"/>
      <c r="H41" s="116"/>
      <c r="I41" s="117"/>
      <c r="J41" s="107"/>
      <c r="K41" s="107"/>
      <c r="L41" s="107"/>
      <c r="M41" s="108"/>
      <c r="N41" s="108"/>
    </row>
    <row r="42" spans="1:14">
      <c r="A42" s="116"/>
      <c r="B42" s="116"/>
      <c r="C42" s="116"/>
      <c r="D42" s="116"/>
      <c r="E42" s="116"/>
      <c r="F42" s="116"/>
      <c r="G42" s="116"/>
      <c r="H42" s="116"/>
      <c r="I42" s="107"/>
      <c r="J42" s="107"/>
      <c r="K42" s="107"/>
      <c r="L42" s="107"/>
      <c r="M42" s="108"/>
      <c r="N42" s="108"/>
    </row>
    <row r="43" spans="1:14">
      <c r="A43" s="116"/>
      <c r="B43" s="116"/>
      <c r="C43" s="116"/>
      <c r="D43" s="116"/>
      <c r="E43" s="116"/>
      <c r="F43" s="116"/>
      <c r="G43" s="116"/>
      <c r="H43" s="116"/>
      <c r="I43" s="107"/>
      <c r="J43" s="107"/>
      <c r="K43" s="107"/>
      <c r="L43" s="107"/>
      <c r="M43" s="108"/>
      <c r="N43" s="108"/>
    </row>
    <row r="44" spans="1:14">
      <c r="A44" s="116"/>
      <c r="B44" s="116"/>
      <c r="C44" s="116"/>
      <c r="D44" s="116"/>
      <c r="E44" s="116"/>
      <c r="F44" s="116"/>
      <c r="G44" s="116"/>
      <c r="H44" s="116"/>
      <c r="I44" s="107"/>
      <c r="J44" s="107"/>
      <c r="K44" s="107"/>
      <c r="L44" s="107"/>
      <c r="M44" s="108"/>
      <c r="N44" s="108"/>
    </row>
    <row r="45" spans="1:14">
      <c r="A45" s="116"/>
      <c r="B45" s="116"/>
      <c r="C45" s="116"/>
      <c r="D45" s="116"/>
      <c r="E45" s="116"/>
      <c r="F45" s="116"/>
      <c r="G45" s="116"/>
      <c r="H45" s="116"/>
      <c r="I45" s="107"/>
      <c r="J45" s="107"/>
      <c r="K45" s="107"/>
      <c r="L45" s="107"/>
      <c r="M45" s="108"/>
      <c r="N45" s="108"/>
    </row>
    <row r="46" spans="1:14">
      <c r="A46" s="94" t="s">
        <v>12</v>
      </c>
      <c r="B46" s="95"/>
      <c r="C46" s="95"/>
      <c r="D46" s="95"/>
      <c r="E46" s="95"/>
      <c r="F46" s="95"/>
      <c r="G46" s="95"/>
      <c r="H46" s="96"/>
      <c r="I46" s="97" t="s">
        <v>7</v>
      </c>
      <c r="J46" s="98"/>
      <c r="K46" s="99" t="s">
        <v>8</v>
      </c>
      <c r="L46" s="99"/>
      <c r="M46" s="99" t="s">
        <v>9</v>
      </c>
      <c r="N46" s="100"/>
    </row>
    <row r="47" spans="1:14">
      <c r="A47" s="116" t="s">
        <v>119</v>
      </c>
      <c r="B47" s="116"/>
      <c r="C47" s="116"/>
      <c r="D47" s="116"/>
      <c r="E47" s="116"/>
      <c r="F47" s="116"/>
      <c r="G47" s="116"/>
      <c r="H47" s="116"/>
      <c r="I47" s="106">
        <v>1</v>
      </c>
      <c r="J47" s="107"/>
      <c r="K47" s="107"/>
      <c r="L47" s="107"/>
      <c r="M47" s="108"/>
      <c r="N47" s="108"/>
    </row>
    <row r="48" spans="1:14">
      <c r="A48" s="116" t="s">
        <v>120</v>
      </c>
      <c r="B48" s="116"/>
      <c r="C48" s="116"/>
      <c r="D48" s="116"/>
      <c r="E48" s="116"/>
      <c r="F48" s="116"/>
      <c r="G48" s="116"/>
      <c r="H48" s="116"/>
      <c r="I48" s="106">
        <v>1</v>
      </c>
      <c r="J48" s="107"/>
      <c r="K48" s="107"/>
      <c r="L48" s="107"/>
      <c r="M48" s="108"/>
      <c r="N48" s="108"/>
    </row>
    <row r="49" spans="1:14">
      <c r="A49" s="116" t="s">
        <v>121</v>
      </c>
      <c r="B49" s="116"/>
      <c r="C49" s="116"/>
      <c r="D49" s="116"/>
      <c r="E49" s="116"/>
      <c r="F49" s="116"/>
      <c r="G49" s="116"/>
      <c r="H49" s="116"/>
      <c r="I49" s="106">
        <v>1</v>
      </c>
      <c r="J49" s="107"/>
      <c r="K49" s="107"/>
      <c r="L49" s="107"/>
      <c r="M49" s="108"/>
      <c r="N49" s="108"/>
    </row>
    <row r="50" spans="1:14">
      <c r="A50" s="116" t="s">
        <v>124</v>
      </c>
      <c r="B50" s="116"/>
      <c r="C50" s="116"/>
      <c r="D50" s="116"/>
      <c r="E50" s="116"/>
      <c r="F50" s="116"/>
      <c r="G50" s="116"/>
      <c r="H50" s="116"/>
      <c r="I50" s="106">
        <v>1</v>
      </c>
      <c r="J50" s="107"/>
      <c r="K50" s="107"/>
      <c r="L50" s="107"/>
      <c r="M50" s="108"/>
      <c r="N50" s="108"/>
    </row>
    <row r="51" spans="1:14">
      <c r="A51" s="116" t="s">
        <v>122</v>
      </c>
      <c r="B51" s="116"/>
      <c r="C51" s="116"/>
      <c r="D51" s="116"/>
      <c r="E51" s="116"/>
      <c r="F51" s="116"/>
      <c r="G51" s="116"/>
      <c r="H51" s="116"/>
      <c r="I51" s="107" t="s">
        <v>125</v>
      </c>
      <c r="J51" s="107"/>
      <c r="K51" s="107"/>
      <c r="L51" s="107"/>
      <c r="M51" s="108"/>
      <c r="N51" s="108"/>
    </row>
    <row r="52" spans="1:14">
      <c r="A52" s="3"/>
      <c r="B52" s="3"/>
      <c r="C52" s="3"/>
      <c r="D52" s="3"/>
      <c r="E52" s="3"/>
      <c r="F52" s="3"/>
      <c r="G52" s="3"/>
      <c r="H52" s="3"/>
      <c r="I52" s="4"/>
      <c r="J52" s="4"/>
      <c r="K52" s="4"/>
      <c r="L52" s="4"/>
      <c r="M52" s="5"/>
      <c r="N52" s="5"/>
    </row>
    <row r="53" spans="1:14">
      <c r="A53" s="118" t="s">
        <v>13</v>
      </c>
      <c r="B53" s="119"/>
      <c r="C53" s="119"/>
      <c r="D53" s="119"/>
      <c r="E53" s="119"/>
      <c r="F53" s="119"/>
      <c r="G53" s="119"/>
      <c r="H53" s="119"/>
      <c r="I53" s="119"/>
      <c r="J53" s="119"/>
      <c r="K53" s="119"/>
      <c r="L53" s="119"/>
      <c r="M53" s="119"/>
      <c r="N53" s="120"/>
    </row>
    <row r="54" spans="1:14" ht="42.75">
      <c r="A54" s="100" t="s">
        <v>14</v>
      </c>
      <c r="B54" s="100"/>
      <c r="C54" s="6" t="s">
        <v>15</v>
      </c>
      <c r="D54" s="6" t="s">
        <v>16</v>
      </c>
      <c r="E54" s="6" t="s">
        <v>17</v>
      </c>
      <c r="F54" s="6" t="s">
        <v>18</v>
      </c>
      <c r="G54" s="6" t="s">
        <v>19</v>
      </c>
      <c r="H54" s="6" t="s">
        <v>20</v>
      </c>
      <c r="I54" s="6" t="s">
        <v>21</v>
      </c>
      <c r="J54" s="6" t="s">
        <v>22</v>
      </c>
      <c r="K54" s="6" t="s">
        <v>23</v>
      </c>
      <c r="L54" s="6" t="s">
        <v>24</v>
      </c>
      <c r="M54" s="6" t="s">
        <v>25</v>
      </c>
      <c r="N54" s="6" t="s">
        <v>26</v>
      </c>
    </row>
    <row r="55" spans="1:14">
      <c r="A55" s="121">
        <f>IF(A22&gt;0,A22,"")</f>
        <v>1</v>
      </c>
      <c r="B55" s="122"/>
      <c r="C55" s="27"/>
      <c r="D55" s="27"/>
      <c r="E55" s="13"/>
      <c r="F55" s="13"/>
      <c r="G55" s="13" t="s">
        <v>62</v>
      </c>
      <c r="H55" s="13" t="s">
        <v>62</v>
      </c>
      <c r="I55" s="19" t="s">
        <v>62</v>
      </c>
      <c r="J55" s="47"/>
      <c r="K55" s="47" t="s">
        <v>62</v>
      </c>
      <c r="L55" s="47" t="s">
        <v>62</v>
      </c>
      <c r="M55" s="7"/>
      <c r="N55" s="7"/>
    </row>
    <row r="56" spans="1:14" ht="15.75" thickBot="1">
      <c r="A56" s="123"/>
      <c r="B56" s="124"/>
      <c r="C56" s="8"/>
      <c r="D56" s="8"/>
      <c r="E56" s="14"/>
      <c r="F56" s="14"/>
      <c r="G56" s="14"/>
      <c r="H56" s="14"/>
      <c r="I56" s="8"/>
      <c r="J56" s="8"/>
      <c r="K56" s="8"/>
      <c r="L56" s="8"/>
      <c r="M56" s="8"/>
      <c r="N56" s="8"/>
    </row>
    <row r="57" spans="1:14">
      <c r="A57" s="121">
        <f>IF(A23&gt;0,A23,"")</f>
        <v>2</v>
      </c>
      <c r="B57" s="122"/>
      <c r="C57" s="7"/>
      <c r="D57" s="7"/>
      <c r="E57" s="13"/>
      <c r="F57" s="13"/>
      <c r="G57" s="13"/>
      <c r="H57" s="13"/>
      <c r="I57" s="19" t="s">
        <v>62</v>
      </c>
      <c r="J57" s="19"/>
      <c r="K57" s="47" t="s">
        <v>62</v>
      </c>
      <c r="L57" s="47" t="s">
        <v>62</v>
      </c>
      <c r="M57" s="47" t="s">
        <v>62</v>
      </c>
      <c r="N57" s="7"/>
    </row>
    <row r="58" spans="1:14" ht="15.75" thickBot="1">
      <c r="A58" s="123"/>
      <c r="B58" s="124"/>
      <c r="C58" s="8"/>
      <c r="D58" s="8"/>
      <c r="E58" s="14"/>
      <c r="F58" s="14"/>
      <c r="G58" s="14"/>
      <c r="H58" s="14"/>
      <c r="I58" s="8"/>
      <c r="J58" s="8"/>
      <c r="K58" s="8"/>
      <c r="L58" s="8"/>
      <c r="M58" s="8"/>
      <c r="N58" s="8"/>
    </row>
    <row r="59" spans="1:14">
      <c r="A59" s="121">
        <f>IF(A24&gt;0,A24,"")</f>
        <v>3</v>
      </c>
      <c r="B59" s="122"/>
      <c r="C59" s="7"/>
      <c r="D59" s="7"/>
      <c r="E59" s="13"/>
      <c r="F59" s="13"/>
      <c r="G59" s="13"/>
      <c r="H59" s="13"/>
      <c r="I59" s="19" t="s">
        <v>62</v>
      </c>
      <c r="J59" s="19"/>
      <c r="K59" s="19" t="s">
        <v>62</v>
      </c>
      <c r="L59" s="47" t="s">
        <v>62</v>
      </c>
      <c r="M59" s="47" t="s">
        <v>62</v>
      </c>
      <c r="N59" s="7"/>
    </row>
    <row r="60" spans="1:14" ht="15.75" thickBot="1">
      <c r="A60" s="123"/>
      <c r="B60" s="124"/>
      <c r="C60" s="8"/>
      <c r="D60" s="8"/>
      <c r="E60" s="14"/>
      <c r="F60" s="14"/>
      <c r="G60" s="14"/>
      <c r="H60" s="14"/>
      <c r="I60" s="8"/>
      <c r="J60" s="8"/>
      <c r="K60" s="8"/>
      <c r="L60" s="8"/>
      <c r="M60" s="8"/>
      <c r="N60" s="8"/>
    </row>
    <row r="61" spans="1:14">
      <c r="A61" s="121">
        <v>4</v>
      </c>
      <c r="B61" s="122"/>
      <c r="C61" s="7"/>
      <c r="D61" s="7"/>
      <c r="E61" s="13"/>
      <c r="F61" s="13"/>
      <c r="G61" s="13"/>
      <c r="H61" s="13"/>
      <c r="I61" s="7"/>
      <c r="J61" s="25"/>
      <c r="K61" s="19" t="s">
        <v>62</v>
      </c>
      <c r="L61" s="19" t="s">
        <v>62</v>
      </c>
      <c r="M61" s="47" t="s">
        <v>62</v>
      </c>
      <c r="N61" s="7"/>
    </row>
    <row r="62" spans="1:14" ht="15.75" thickBot="1">
      <c r="A62" s="123"/>
      <c r="B62" s="124"/>
      <c r="C62" s="8"/>
      <c r="D62" s="8"/>
      <c r="E62" s="8"/>
      <c r="F62" s="8"/>
      <c r="G62" s="8"/>
      <c r="H62" s="8"/>
      <c r="I62" s="8"/>
      <c r="J62" s="8"/>
      <c r="K62" s="8"/>
      <c r="L62" s="8"/>
      <c r="M62" s="8"/>
      <c r="N62" s="8"/>
    </row>
    <row r="63" spans="1:14">
      <c r="A63" s="121">
        <f>IF(H22&gt;0,H22,"")</f>
        <v>5</v>
      </c>
      <c r="B63" s="122"/>
      <c r="C63" s="15"/>
      <c r="D63" s="15"/>
      <c r="E63" s="13"/>
      <c r="F63" s="13"/>
      <c r="G63" s="13"/>
      <c r="H63" s="13"/>
      <c r="I63" s="15"/>
      <c r="J63" s="15"/>
      <c r="K63" s="47" t="s">
        <v>62</v>
      </c>
      <c r="L63" s="19" t="s">
        <v>62</v>
      </c>
      <c r="M63" s="15"/>
      <c r="N63" s="15"/>
    </row>
    <row r="64" spans="1:14" ht="15.75" thickBot="1">
      <c r="A64" s="123"/>
      <c r="B64" s="124"/>
      <c r="C64" s="8"/>
      <c r="D64" s="8"/>
      <c r="E64" s="8"/>
      <c r="F64" s="8"/>
      <c r="G64" s="8"/>
      <c r="H64" s="8"/>
      <c r="I64" s="8"/>
      <c r="J64" s="8"/>
      <c r="K64" s="8"/>
      <c r="L64" s="8"/>
      <c r="M64" s="8"/>
      <c r="N64" s="8"/>
    </row>
    <row r="65" spans="1:14">
      <c r="A65" s="121">
        <f>IF(H23&gt;0,H23,"")</f>
        <v>6</v>
      </c>
      <c r="B65" s="122"/>
      <c r="C65" s="7"/>
      <c r="D65" s="7"/>
      <c r="E65" s="7"/>
      <c r="F65" s="7"/>
      <c r="G65" s="7"/>
      <c r="H65" s="7"/>
      <c r="I65" s="7"/>
      <c r="J65" s="7"/>
      <c r="K65" s="7"/>
      <c r="L65" s="47" t="s">
        <v>62</v>
      </c>
      <c r="M65" s="7"/>
      <c r="N65" s="7"/>
    </row>
    <row r="66" spans="1:14" ht="15.75" thickBot="1">
      <c r="A66" s="123"/>
      <c r="B66" s="124"/>
      <c r="C66" s="8"/>
      <c r="D66" s="8"/>
      <c r="E66" s="8"/>
      <c r="F66" s="8"/>
      <c r="G66" s="8"/>
      <c r="H66" s="8"/>
      <c r="I66" s="8"/>
      <c r="J66" s="8"/>
      <c r="K66" s="8"/>
      <c r="L66" s="8"/>
      <c r="M66" s="8"/>
      <c r="N66" s="8"/>
    </row>
    <row r="67" spans="1:14">
      <c r="A67" s="121">
        <f>IF(H24&gt;0,H24,"")</f>
        <v>7</v>
      </c>
      <c r="B67" s="122"/>
      <c r="C67" s="7"/>
      <c r="D67" s="7"/>
      <c r="E67" s="7"/>
      <c r="F67" s="7"/>
      <c r="G67" s="7"/>
      <c r="H67" s="7"/>
      <c r="I67" s="7"/>
      <c r="J67" s="7"/>
      <c r="K67" s="7"/>
      <c r="L67" s="7"/>
      <c r="M67" s="47" t="s">
        <v>62</v>
      </c>
      <c r="N67" s="47" t="s">
        <v>62</v>
      </c>
    </row>
    <row r="68" spans="1:14" ht="15.75" thickBot="1">
      <c r="A68" s="123"/>
      <c r="B68" s="124"/>
      <c r="C68" s="8"/>
      <c r="D68" s="8"/>
      <c r="E68" s="8"/>
      <c r="F68" s="8"/>
      <c r="G68" s="8"/>
      <c r="H68" s="8"/>
      <c r="I68" s="8"/>
      <c r="J68" s="8"/>
      <c r="K68" s="8"/>
      <c r="L68" s="8"/>
      <c r="M68" s="8"/>
      <c r="N68" s="8"/>
    </row>
    <row r="69" spans="1:14">
      <c r="A69" s="121">
        <f>IF(H25&gt;0,H25,"")</f>
        <v>8</v>
      </c>
      <c r="B69" s="122"/>
      <c r="C69" s="7"/>
      <c r="D69" s="7"/>
      <c r="E69" s="7"/>
      <c r="F69" s="7"/>
      <c r="G69" s="7"/>
      <c r="H69" s="7"/>
      <c r="I69" s="7"/>
      <c r="J69" s="7"/>
      <c r="K69" s="7"/>
      <c r="L69" s="7"/>
      <c r="M69" s="47" t="s">
        <v>62</v>
      </c>
      <c r="N69" s="47" t="s">
        <v>62</v>
      </c>
    </row>
    <row r="70" spans="1:14" ht="15.75" thickBot="1">
      <c r="A70" s="123"/>
      <c r="B70" s="124"/>
      <c r="C70" s="8"/>
      <c r="D70" s="8"/>
      <c r="E70" s="8"/>
      <c r="F70" s="8"/>
      <c r="G70" s="8"/>
      <c r="H70" s="8"/>
      <c r="I70" s="8"/>
      <c r="J70" s="8"/>
      <c r="K70" s="8"/>
      <c r="L70" s="8"/>
      <c r="M70" s="8"/>
      <c r="N70" s="8"/>
    </row>
    <row r="71" spans="1:14">
      <c r="A71" s="9"/>
      <c r="B71" s="9"/>
      <c r="C71" s="9"/>
      <c r="D71" s="9"/>
      <c r="E71" s="9"/>
      <c r="F71" s="9"/>
      <c r="G71" s="9"/>
      <c r="H71" s="9"/>
      <c r="I71" s="9"/>
      <c r="J71" s="9"/>
      <c r="K71" s="9"/>
      <c r="L71" s="9"/>
      <c r="M71" s="9"/>
      <c r="N71" s="9"/>
    </row>
    <row r="72" spans="1:14">
      <c r="A72" s="127" t="s">
        <v>27</v>
      </c>
      <c r="B72" s="128"/>
      <c r="C72" s="128"/>
      <c r="D72" s="128"/>
      <c r="E72" s="129"/>
      <c r="F72" s="129"/>
      <c r="G72" s="130"/>
      <c r="H72" s="131" t="s">
        <v>28</v>
      </c>
      <c r="I72" s="132"/>
      <c r="J72" s="132"/>
      <c r="K72" s="132"/>
      <c r="L72" s="129"/>
      <c r="M72" s="129"/>
      <c r="N72" s="130"/>
    </row>
    <row r="73" spans="1:14">
      <c r="A73" s="125" t="s">
        <v>29</v>
      </c>
      <c r="B73" s="125"/>
      <c r="C73" s="125"/>
      <c r="D73" s="125"/>
      <c r="E73" s="125"/>
      <c r="F73" s="126"/>
      <c r="G73" s="126"/>
      <c r="H73" s="125" t="s">
        <v>29</v>
      </c>
      <c r="I73" s="125"/>
      <c r="J73" s="125"/>
      <c r="K73" s="125"/>
      <c r="L73" s="125"/>
      <c r="M73" s="126"/>
      <c r="N73" s="126"/>
    </row>
    <row r="74" spans="1:14">
      <c r="A74" s="125" t="s">
        <v>30</v>
      </c>
      <c r="B74" s="125"/>
      <c r="C74" s="125"/>
      <c r="D74" s="125"/>
      <c r="E74" s="125"/>
      <c r="F74" s="126"/>
      <c r="G74" s="126"/>
      <c r="H74" s="125" t="s">
        <v>30</v>
      </c>
      <c r="I74" s="125"/>
      <c r="J74" s="125"/>
      <c r="K74" s="125"/>
      <c r="L74" s="125"/>
      <c r="M74" s="126"/>
      <c r="N74" s="126"/>
    </row>
    <row r="75" spans="1:14">
      <c r="A75" s="9"/>
      <c r="B75" s="9"/>
      <c r="C75" s="9"/>
      <c r="D75" s="9"/>
      <c r="E75" s="9"/>
      <c r="F75" s="9"/>
      <c r="G75" s="9"/>
      <c r="H75" s="9"/>
      <c r="I75" s="9"/>
      <c r="J75" s="9"/>
      <c r="K75" s="9"/>
      <c r="L75" s="9"/>
      <c r="M75" s="9"/>
      <c r="N75" s="9"/>
    </row>
    <row r="76" spans="1:14">
      <c r="A76" s="142" t="s">
        <v>31</v>
      </c>
      <c r="B76" s="142"/>
      <c r="C76" s="142"/>
      <c r="D76" s="142"/>
      <c r="E76" s="142"/>
      <c r="F76" s="142"/>
      <c r="G76" s="142"/>
      <c r="H76" s="142" t="s">
        <v>31</v>
      </c>
      <c r="I76" s="142"/>
      <c r="J76" s="142"/>
      <c r="K76" s="142"/>
      <c r="L76" s="142"/>
      <c r="M76" s="142"/>
      <c r="N76" s="142"/>
    </row>
    <row r="77" spans="1:14">
      <c r="A77" s="125" t="s">
        <v>32</v>
      </c>
      <c r="B77" s="125"/>
      <c r="C77" s="133"/>
      <c r="D77" s="134"/>
      <c r="E77" s="134"/>
      <c r="F77" s="134"/>
      <c r="G77" s="135"/>
      <c r="H77" s="125" t="s">
        <v>33</v>
      </c>
      <c r="I77" s="125"/>
      <c r="J77" s="133"/>
      <c r="K77" s="134"/>
      <c r="L77" s="134"/>
      <c r="M77" s="134"/>
      <c r="N77" s="135"/>
    </row>
    <row r="78" spans="1:14">
      <c r="A78" s="125"/>
      <c r="B78" s="125"/>
      <c r="C78" s="136"/>
      <c r="D78" s="137"/>
      <c r="E78" s="137"/>
      <c r="F78" s="137"/>
      <c r="G78" s="138"/>
      <c r="H78" s="125"/>
      <c r="I78" s="125"/>
      <c r="J78" s="136"/>
      <c r="K78" s="137"/>
      <c r="L78" s="137"/>
      <c r="M78" s="137"/>
      <c r="N78" s="138"/>
    </row>
    <row r="79" spans="1:14">
      <c r="A79" s="125"/>
      <c r="B79" s="125"/>
      <c r="C79" s="139"/>
      <c r="D79" s="140"/>
      <c r="E79" s="140"/>
      <c r="F79" s="140"/>
      <c r="G79" s="141"/>
      <c r="H79" s="125"/>
      <c r="I79" s="125"/>
      <c r="J79" s="139"/>
      <c r="K79" s="140"/>
      <c r="L79" s="140"/>
      <c r="M79" s="140"/>
      <c r="N79" s="141"/>
    </row>
    <row r="80" spans="1:14">
      <c r="A80" s="125" t="s">
        <v>34</v>
      </c>
      <c r="B80" s="125"/>
      <c r="C80" s="133"/>
      <c r="D80" s="134"/>
      <c r="E80" s="134"/>
      <c r="F80" s="134"/>
      <c r="G80" s="135"/>
      <c r="H80" s="125" t="s">
        <v>34</v>
      </c>
      <c r="I80" s="125"/>
      <c r="J80" s="133"/>
      <c r="K80" s="134"/>
      <c r="L80" s="134"/>
      <c r="M80" s="134"/>
      <c r="N80" s="135"/>
    </row>
    <row r="81" spans="1:14">
      <c r="A81" s="125"/>
      <c r="B81" s="125"/>
      <c r="C81" s="136"/>
      <c r="D81" s="137"/>
      <c r="E81" s="137"/>
      <c r="F81" s="137"/>
      <c r="G81" s="138"/>
      <c r="H81" s="125"/>
      <c r="I81" s="125"/>
      <c r="J81" s="136"/>
      <c r="K81" s="137"/>
      <c r="L81" s="137"/>
      <c r="M81" s="137"/>
      <c r="N81" s="138"/>
    </row>
    <row r="82" spans="1:14">
      <c r="A82" s="125"/>
      <c r="B82" s="125"/>
      <c r="C82" s="139"/>
      <c r="D82" s="140"/>
      <c r="E82" s="140"/>
      <c r="F82" s="140"/>
      <c r="G82" s="141"/>
      <c r="H82" s="125"/>
      <c r="I82" s="125"/>
      <c r="J82" s="139"/>
      <c r="K82" s="140"/>
      <c r="L82" s="140"/>
      <c r="M82" s="140"/>
      <c r="N82" s="141"/>
    </row>
    <row r="83" spans="1:14">
      <c r="A83" s="142" t="s">
        <v>35</v>
      </c>
      <c r="B83" s="142"/>
      <c r="C83" s="142"/>
      <c r="D83" s="142"/>
      <c r="E83" s="142"/>
      <c r="F83" s="142"/>
      <c r="G83" s="142"/>
      <c r="H83" s="142" t="s">
        <v>35</v>
      </c>
      <c r="I83" s="142"/>
      <c r="J83" s="142"/>
      <c r="K83" s="142"/>
      <c r="L83" s="142"/>
      <c r="M83" s="142"/>
      <c r="N83" s="142"/>
    </row>
    <row r="84" spans="1:14">
      <c r="A84" s="125" t="s">
        <v>36</v>
      </c>
      <c r="B84" s="125"/>
      <c r="C84" s="133"/>
      <c r="D84" s="134"/>
      <c r="E84" s="134"/>
      <c r="F84" s="134"/>
      <c r="G84" s="135"/>
      <c r="H84" s="125" t="s">
        <v>37</v>
      </c>
      <c r="I84" s="125"/>
      <c r="J84" s="133"/>
      <c r="K84" s="134"/>
      <c r="L84" s="134"/>
      <c r="M84" s="134"/>
      <c r="N84" s="135"/>
    </row>
    <row r="85" spans="1:14">
      <c r="A85" s="125"/>
      <c r="B85" s="125"/>
      <c r="C85" s="136"/>
      <c r="D85" s="137"/>
      <c r="E85" s="137"/>
      <c r="F85" s="137"/>
      <c r="G85" s="138"/>
      <c r="H85" s="125"/>
      <c r="I85" s="125"/>
      <c r="J85" s="136"/>
      <c r="K85" s="137"/>
      <c r="L85" s="137"/>
      <c r="M85" s="137"/>
      <c r="N85" s="138"/>
    </row>
    <row r="86" spans="1:14">
      <c r="A86" s="125"/>
      <c r="B86" s="125"/>
      <c r="C86" s="139"/>
      <c r="D86" s="140"/>
      <c r="E86" s="140"/>
      <c r="F86" s="140"/>
      <c r="G86" s="141"/>
      <c r="H86" s="125"/>
      <c r="I86" s="125"/>
      <c r="J86" s="139"/>
      <c r="K86" s="140"/>
      <c r="L86" s="140"/>
      <c r="M86" s="140"/>
      <c r="N86" s="141"/>
    </row>
    <row r="87" spans="1:14">
      <c r="A87" s="125" t="s">
        <v>38</v>
      </c>
      <c r="B87" s="125"/>
      <c r="C87" s="133"/>
      <c r="D87" s="134"/>
      <c r="E87" s="134"/>
      <c r="F87" s="134"/>
      <c r="G87" s="135"/>
      <c r="H87" s="125" t="s">
        <v>38</v>
      </c>
      <c r="I87" s="125"/>
      <c r="J87" s="133"/>
      <c r="K87" s="134"/>
      <c r="L87" s="134"/>
      <c r="M87" s="134"/>
      <c r="N87" s="135"/>
    </row>
    <row r="88" spans="1:14">
      <c r="A88" s="125"/>
      <c r="B88" s="125"/>
      <c r="C88" s="136"/>
      <c r="D88" s="137"/>
      <c r="E88" s="137"/>
      <c r="F88" s="137"/>
      <c r="G88" s="138"/>
      <c r="H88" s="125"/>
      <c r="I88" s="125"/>
      <c r="J88" s="136"/>
      <c r="K88" s="137"/>
      <c r="L88" s="137"/>
      <c r="M88" s="137"/>
      <c r="N88" s="138"/>
    </row>
    <row r="89" spans="1:14">
      <c r="A89" s="125"/>
      <c r="B89" s="125"/>
      <c r="C89" s="139"/>
      <c r="D89" s="140"/>
      <c r="E89" s="140"/>
      <c r="F89" s="140"/>
      <c r="G89" s="141"/>
      <c r="H89" s="125"/>
      <c r="I89" s="125"/>
      <c r="J89" s="139"/>
      <c r="K89" s="140"/>
      <c r="L89" s="140"/>
      <c r="M89" s="140"/>
      <c r="N89" s="141"/>
    </row>
    <row r="90" spans="1:14">
      <c r="A90" s="9"/>
      <c r="B90" s="9"/>
      <c r="C90" s="9"/>
      <c r="D90" s="9"/>
      <c r="E90" s="9"/>
      <c r="F90" s="9"/>
      <c r="G90" s="9"/>
      <c r="H90" s="9"/>
      <c r="I90" s="9"/>
      <c r="J90" s="9"/>
      <c r="K90" s="9"/>
      <c r="L90" s="9"/>
      <c r="M90" s="9"/>
      <c r="N90" s="9"/>
    </row>
    <row r="91" spans="1:14">
      <c r="A91" s="131" t="s">
        <v>39</v>
      </c>
      <c r="B91" s="132"/>
      <c r="C91" s="132"/>
      <c r="D91" s="132"/>
      <c r="E91" s="132"/>
      <c r="F91" s="132"/>
      <c r="G91" s="132"/>
      <c r="H91" s="132"/>
      <c r="I91" s="132"/>
      <c r="J91" s="132"/>
      <c r="K91" s="132"/>
      <c r="L91" s="132"/>
      <c r="M91" s="132"/>
      <c r="N91" s="143"/>
    </row>
    <row r="92" spans="1:14">
      <c r="A92" s="10" t="s">
        <v>40</v>
      </c>
      <c r="B92" s="144" t="s">
        <v>41</v>
      </c>
      <c r="C92" s="144"/>
      <c r="D92" s="144"/>
      <c r="E92" s="144"/>
      <c r="F92" s="144"/>
      <c r="G92" s="144" t="s">
        <v>42</v>
      </c>
      <c r="H92" s="144"/>
      <c r="I92" s="145" t="s">
        <v>43</v>
      </c>
      <c r="J92" s="145"/>
      <c r="K92" s="145" t="s">
        <v>44</v>
      </c>
      <c r="L92" s="145"/>
      <c r="M92" s="146" t="s">
        <v>45</v>
      </c>
      <c r="N92" s="146"/>
    </row>
    <row r="93" spans="1:14">
      <c r="A93" s="16" t="s">
        <v>86</v>
      </c>
      <c r="B93" s="126" t="s">
        <v>110</v>
      </c>
      <c r="C93" s="126"/>
      <c r="D93" s="126"/>
      <c r="E93" s="126"/>
      <c r="F93" s="126"/>
      <c r="G93" s="147">
        <v>0.15</v>
      </c>
      <c r="H93" s="148"/>
      <c r="I93" s="149">
        <v>14.19</v>
      </c>
      <c r="J93" s="149"/>
      <c r="K93" s="150">
        <v>40</v>
      </c>
      <c r="L93" s="150"/>
      <c r="M93" s="151">
        <f>I93*K93</f>
        <v>567.6</v>
      </c>
      <c r="N93" s="151"/>
    </row>
    <row r="94" spans="1:14">
      <c r="A94" s="26" t="s">
        <v>127</v>
      </c>
      <c r="B94" s="126" t="s">
        <v>126</v>
      </c>
      <c r="C94" s="126"/>
      <c r="D94" s="126"/>
      <c r="E94" s="126"/>
      <c r="F94" s="126"/>
      <c r="G94" s="147">
        <v>0.12</v>
      </c>
      <c r="H94" s="148"/>
      <c r="I94" s="149">
        <v>12.25</v>
      </c>
      <c r="J94" s="149"/>
      <c r="K94" s="150">
        <v>32</v>
      </c>
      <c r="L94" s="150"/>
      <c r="M94" s="151">
        <f t="shared" ref="M94:M105" si="0">I94*K94</f>
        <v>392</v>
      </c>
      <c r="N94" s="151"/>
    </row>
    <row r="95" spans="1:14">
      <c r="A95" s="11" t="s">
        <v>128</v>
      </c>
      <c r="B95" s="126" t="s">
        <v>129</v>
      </c>
      <c r="C95" s="126"/>
      <c r="D95" s="126"/>
      <c r="E95" s="126"/>
      <c r="F95" s="126"/>
      <c r="G95" s="147">
        <v>0.6</v>
      </c>
      <c r="H95" s="148"/>
      <c r="I95" s="149">
        <v>12.25</v>
      </c>
      <c r="J95" s="149"/>
      <c r="K95" s="150">
        <v>162</v>
      </c>
      <c r="L95" s="150"/>
      <c r="M95" s="151">
        <f t="shared" si="0"/>
        <v>1984.5</v>
      </c>
      <c r="N95" s="151"/>
    </row>
    <row r="96" spans="1:14">
      <c r="A96" s="11" t="s">
        <v>131</v>
      </c>
      <c r="B96" s="126" t="s">
        <v>130</v>
      </c>
      <c r="C96" s="126"/>
      <c r="D96" s="126"/>
      <c r="E96" s="126"/>
      <c r="F96" s="126"/>
      <c r="G96" s="147">
        <v>0.13</v>
      </c>
      <c r="H96" s="148"/>
      <c r="I96" s="149">
        <v>12.25</v>
      </c>
      <c r="J96" s="149"/>
      <c r="K96" s="150">
        <v>35</v>
      </c>
      <c r="L96" s="150"/>
      <c r="M96" s="151">
        <f t="shared" si="0"/>
        <v>428.75</v>
      </c>
      <c r="N96" s="151"/>
    </row>
    <row r="97" spans="1:14">
      <c r="A97" s="11"/>
      <c r="B97" s="126"/>
      <c r="C97" s="126"/>
      <c r="D97" s="126"/>
      <c r="E97" s="126"/>
      <c r="F97" s="126"/>
      <c r="G97" s="147"/>
      <c r="H97" s="148"/>
      <c r="I97" s="149"/>
      <c r="J97" s="149"/>
      <c r="K97" s="150"/>
      <c r="L97" s="150"/>
      <c r="M97" s="151">
        <f t="shared" si="0"/>
        <v>0</v>
      </c>
      <c r="N97" s="151"/>
    </row>
    <row r="98" spans="1:14">
      <c r="A98" s="11"/>
      <c r="B98" s="126"/>
      <c r="C98" s="126"/>
      <c r="D98" s="126"/>
      <c r="E98" s="126"/>
      <c r="F98" s="126"/>
      <c r="G98" s="148"/>
      <c r="H98" s="148"/>
      <c r="I98" s="149"/>
      <c r="J98" s="149"/>
      <c r="K98" s="150"/>
      <c r="L98" s="150"/>
      <c r="M98" s="151">
        <f t="shared" si="0"/>
        <v>0</v>
      </c>
      <c r="N98" s="151"/>
    </row>
    <row r="99" spans="1:14">
      <c r="A99" s="11"/>
      <c r="B99" s="126"/>
      <c r="C99" s="126"/>
      <c r="D99" s="126"/>
      <c r="E99" s="126"/>
      <c r="F99" s="126"/>
      <c r="G99" s="148"/>
      <c r="H99" s="148"/>
      <c r="I99" s="149"/>
      <c r="J99" s="149"/>
      <c r="K99" s="150"/>
      <c r="L99" s="150"/>
      <c r="M99" s="151">
        <f t="shared" si="0"/>
        <v>0</v>
      </c>
      <c r="N99" s="151"/>
    </row>
    <row r="100" spans="1:14">
      <c r="A100" s="11"/>
      <c r="B100" s="126"/>
      <c r="C100" s="126"/>
      <c r="D100" s="126"/>
      <c r="E100" s="126"/>
      <c r="F100" s="126"/>
      <c r="G100" s="148"/>
      <c r="H100" s="148"/>
      <c r="I100" s="149"/>
      <c r="J100" s="149"/>
      <c r="K100" s="150"/>
      <c r="L100" s="150"/>
      <c r="M100" s="151">
        <f t="shared" si="0"/>
        <v>0</v>
      </c>
      <c r="N100" s="151"/>
    </row>
    <row r="101" spans="1:14">
      <c r="A101" s="11"/>
      <c r="B101" s="126"/>
      <c r="C101" s="126"/>
      <c r="D101" s="126"/>
      <c r="E101" s="126"/>
      <c r="F101" s="126"/>
      <c r="G101" s="148"/>
      <c r="H101" s="148"/>
      <c r="I101" s="149"/>
      <c r="J101" s="149"/>
      <c r="K101" s="150"/>
      <c r="L101" s="150"/>
      <c r="M101" s="151">
        <f t="shared" si="0"/>
        <v>0</v>
      </c>
      <c r="N101" s="151"/>
    </row>
    <row r="102" spans="1:14">
      <c r="A102" s="11"/>
      <c r="B102" s="126"/>
      <c r="C102" s="126"/>
      <c r="D102" s="126"/>
      <c r="E102" s="126"/>
      <c r="F102" s="126"/>
      <c r="G102" s="148"/>
      <c r="H102" s="148"/>
      <c r="I102" s="149"/>
      <c r="J102" s="149"/>
      <c r="K102" s="150"/>
      <c r="L102" s="150"/>
      <c r="M102" s="151">
        <f t="shared" si="0"/>
        <v>0</v>
      </c>
      <c r="N102" s="151"/>
    </row>
    <row r="103" spans="1:14">
      <c r="A103" s="11"/>
      <c r="B103" s="126"/>
      <c r="C103" s="126"/>
      <c r="D103" s="126"/>
      <c r="E103" s="126"/>
      <c r="F103" s="126"/>
      <c r="G103" s="148"/>
      <c r="H103" s="148"/>
      <c r="I103" s="149"/>
      <c r="J103" s="149"/>
      <c r="K103" s="150"/>
      <c r="L103" s="150"/>
      <c r="M103" s="151">
        <f t="shared" si="0"/>
        <v>0</v>
      </c>
      <c r="N103" s="151"/>
    </row>
    <row r="104" spans="1:14">
      <c r="A104" s="11"/>
      <c r="B104" s="126"/>
      <c r="C104" s="126"/>
      <c r="D104" s="126"/>
      <c r="E104" s="126"/>
      <c r="F104" s="126"/>
      <c r="G104" s="148"/>
      <c r="H104" s="148"/>
      <c r="I104" s="149"/>
      <c r="J104" s="149"/>
      <c r="K104" s="150"/>
      <c r="L104" s="150"/>
      <c r="M104" s="151">
        <f t="shared" si="0"/>
        <v>0</v>
      </c>
      <c r="N104" s="151"/>
    </row>
    <row r="105" spans="1:14">
      <c r="A105" s="11"/>
      <c r="B105" s="126"/>
      <c r="C105" s="126"/>
      <c r="D105" s="126"/>
      <c r="E105" s="126"/>
      <c r="F105" s="126"/>
      <c r="G105" s="148"/>
      <c r="H105" s="148"/>
      <c r="I105" s="149"/>
      <c r="J105" s="149"/>
      <c r="K105" s="150"/>
      <c r="L105" s="150"/>
      <c r="M105" s="151">
        <f t="shared" si="0"/>
        <v>0</v>
      </c>
      <c r="N105" s="151"/>
    </row>
    <row r="106" spans="1:14">
      <c r="A106" s="12">
        <f>COUNTA(B93:F105)</f>
        <v>4</v>
      </c>
      <c r="B106" s="152" t="s">
        <v>46</v>
      </c>
      <c r="C106" s="152"/>
      <c r="D106" s="152"/>
      <c r="E106" s="152"/>
      <c r="F106" s="152"/>
      <c r="G106" s="152"/>
      <c r="H106" s="152"/>
      <c r="I106" s="152"/>
      <c r="J106" s="152"/>
      <c r="K106" s="152"/>
      <c r="L106" s="153"/>
      <c r="M106" s="154">
        <f>SUM(M93:N105)</f>
        <v>3372.85</v>
      </c>
      <c r="N106" s="154"/>
    </row>
    <row r="107" spans="1:14">
      <c r="A107" s="9"/>
      <c r="B107" s="9"/>
      <c r="C107" s="9"/>
      <c r="D107" s="9"/>
      <c r="E107" s="9"/>
      <c r="F107" s="9"/>
      <c r="G107" s="9"/>
      <c r="H107" s="9"/>
      <c r="I107" s="9"/>
      <c r="J107" s="9"/>
      <c r="K107" s="9"/>
      <c r="L107" s="9"/>
      <c r="M107" s="9"/>
      <c r="N107" s="9"/>
    </row>
    <row r="108" spans="1:14">
      <c r="A108" s="142" t="s">
        <v>47</v>
      </c>
      <c r="B108" s="142"/>
      <c r="C108" s="142"/>
      <c r="D108" s="142"/>
      <c r="E108" s="142"/>
      <c r="F108" s="142"/>
      <c r="G108" s="142"/>
      <c r="H108" s="142"/>
      <c r="I108" s="142"/>
      <c r="J108" s="142"/>
      <c r="K108" s="142"/>
      <c r="L108" s="142"/>
      <c r="M108" s="142"/>
      <c r="N108" s="142"/>
    </row>
    <row r="109" spans="1:14">
      <c r="A109" s="125" t="s">
        <v>48</v>
      </c>
      <c r="B109" s="125"/>
      <c r="C109" s="125"/>
      <c r="D109" s="125"/>
      <c r="E109" s="169" t="s">
        <v>49</v>
      </c>
      <c r="F109" s="170"/>
      <c r="G109" s="170"/>
      <c r="H109" s="170"/>
      <c r="I109" s="170"/>
      <c r="J109" s="170"/>
      <c r="K109" s="170"/>
      <c r="L109" s="170"/>
      <c r="M109" s="171" t="s">
        <v>50</v>
      </c>
      <c r="N109" s="172"/>
    </row>
    <row r="110" spans="1:14">
      <c r="A110" s="155"/>
      <c r="B110" s="156"/>
      <c r="C110" s="156"/>
      <c r="D110" s="157"/>
      <c r="E110" s="155"/>
      <c r="F110" s="156"/>
      <c r="G110" s="156"/>
      <c r="H110" s="156"/>
      <c r="I110" s="156"/>
      <c r="J110" s="156"/>
      <c r="K110" s="156"/>
      <c r="L110" s="156"/>
      <c r="M110" s="165"/>
      <c r="N110" s="166"/>
    </row>
    <row r="111" spans="1:14">
      <c r="A111" s="158"/>
      <c r="B111" s="159"/>
      <c r="C111" s="159"/>
      <c r="D111" s="160"/>
      <c r="E111" s="158"/>
      <c r="F111" s="159"/>
      <c r="G111" s="159"/>
      <c r="H111" s="159"/>
      <c r="I111" s="159"/>
      <c r="J111" s="159"/>
      <c r="K111" s="159"/>
      <c r="L111" s="159"/>
      <c r="M111" s="167"/>
      <c r="N111" s="168"/>
    </row>
    <row r="112" spans="1:14">
      <c r="A112" s="155" t="s">
        <v>63</v>
      </c>
      <c r="B112" s="156"/>
      <c r="C112" s="156"/>
      <c r="D112" s="157"/>
      <c r="E112" s="155"/>
      <c r="F112" s="156"/>
      <c r="G112" s="156"/>
      <c r="H112" s="156"/>
      <c r="I112" s="156"/>
      <c r="J112" s="156"/>
      <c r="K112" s="156"/>
      <c r="L112" s="156"/>
      <c r="M112" s="161"/>
      <c r="N112" s="162"/>
    </row>
    <row r="113" spans="1:14">
      <c r="A113" s="158"/>
      <c r="B113" s="159"/>
      <c r="C113" s="159"/>
      <c r="D113" s="160"/>
      <c r="E113" s="158"/>
      <c r="F113" s="159"/>
      <c r="G113" s="159"/>
      <c r="H113" s="159"/>
      <c r="I113" s="159"/>
      <c r="J113" s="159"/>
      <c r="K113" s="159"/>
      <c r="L113" s="159"/>
      <c r="M113" s="163"/>
      <c r="N113" s="164"/>
    </row>
    <row r="114" spans="1:14">
      <c r="A114" s="155" t="s">
        <v>63</v>
      </c>
      <c r="B114" s="156"/>
      <c r="C114" s="156"/>
      <c r="D114" s="157"/>
      <c r="E114" s="155"/>
      <c r="F114" s="156"/>
      <c r="G114" s="156"/>
      <c r="H114" s="156"/>
      <c r="I114" s="156"/>
      <c r="J114" s="156"/>
      <c r="K114" s="156"/>
      <c r="L114" s="156"/>
      <c r="M114" s="165"/>
      <c r="N114" s="166"/>
    </row>
    <row r="115" spans="1:14">
      <c r="A115" s="158"/>
      <c r="B115" s="159"/>
      <c r="C115" s="159"/>
      <c r="D115" s="160"/>
      <c r="E115" s="158"/>
      <c r="F115" s="159"/>
      <c r="G115" s="159"/>
      <c r="H115" s="159"/>
      <c r="I115" s="159"/>
      <c r="J115" s="159"/>
      <c r="K115" s="159"/>
      <c r="L115" s="159"/>
      <c r="M115" s="167"/>
      <c r="N115" s="168"/>
    </row>
    <row r="116" spans="1:14">
      <c r="A116" s="155" t="s">
        <v>63</v>
      </c>
      <c r="B116" s="156"/>
      <c r="C116" s="156"/>
      <c r="D116" s="157"/>
      <c r="E116" s="155"/>
      <c r="F116" s="156"/>
      <c r="G116" s="156"/>
      <c r="H116" s="156"/>
      <c r="I116" s="156"/>
      <c r="J116" s="156"/>
      <c r="K116" s="156"/>
      <c r="L116" s="156"/>
      <c r="M116" s="165"/>
      <c r="N116" s="166"/>
    </row>
    <row r="117" spans="1:14">
      <c r="A117" s="158"/>
      <c r="B117" s="159"/>
      <c r="C117" s="159"/>
      <c r="D117" s="160"/>
      <c r="E117" s="158"/>
      <c r="F117" s="159"/>
      <c r="G117" s="159"/>
      <c r="H117" s="159"/>
      <c r="I117" s="159"/>
      <c r="J117" s="159"/>
      <c r="K117" s="159"/>
      <c r="L117" s="159"/>
      <c r="M117" s="167"/>
      <c r="N117" s="168"/>
    </row>
    <row r="118" spans="1:14">
      <c r="A118" s="155"/>
      <c r="B118" s="156"/>
      <c r="C118" s="156"/>
      <c r="D118" s="157"/>
      <c r="E118" s="155"/>
      <c r="F118" s="156"/>
      <c r="G118" s="156"/>
      <c r="H118" s="156"/>
      <c r="I118" s="156"/>
      <c r="J118" s="156"/>
      <c r="K118" s="156"/>
      <c r="L118" s="156"/>
      <c r="M118" s="165"/>
      <c r="N118" s="166"/>
    </row>
    <row r="119" spans="1:14">
      <c r="A119" s="158"/>
      <c r="B119" s="159"/>
      <c r="C119" s="159"/>
      <c r="D119" s="160"/>
      <c r="E119" s="158"/>
      <c r="F119" s="159"/>
      <c r="G119" s="159"/>
      <c r="H119" s="159"/>
      <c r="I119" s="159"/>
      <c r="J119" s="159"/>
      <c r="K119" s="159"/>
      <c r="L119" s="159"/>
      <c r="M119" s="167"/>
      <c r="N119" s="168"/>
    </row>
    <row r="120" spans="1:14">
      <c r="A120" s="155"/>
      <c r="B120" s="156"/>
      <c r="C120" s="156"/>
      <c r="D120" s="157"/>
      <c r="E120" s="155"/>
      <c r="F120" s="156"/>
      <c r="G120" s="156"/>
      <c r="H120" s="156"/>
      <c r="I120" s="156"/>
      <c r="J120" s="156"/>
      <c r="K120" s="156"/>
      <c r="L120" s="156"/>
      <c r="M120" s="165"/>
      <c r="N120" s="166"/>
    </row>
    <row r="121" spans="1:14">
      <c r="A121" s="158"/>
      <c r="B121" s="159"/>
      <c r="C121" s="159"/>
      <c r="D121" s="160"/>
      <c r="E121" s="158"/>
      <c r="F121" s="159"/>
      <c r="G121" s="159"/>
      <c r="H121" s="159"/>
      <c r="I121" s="159"/>
      <c r="J121" s="159"/>
      <c r="K121" s="159"/>
      <c r="L121" s="159"/>
      <c r="M121" s="167"/>
      <c r="N121" s="168"/>
    </row>
    <row r="122" spans="1:14">
      <c r="A122" s="155"/>
      <c r="B122" s="156"/>
      <c r="C122" s="156"/>
      <c r="D122" s="157"/>
      <c r="E122" s="155"/>
      <c r="F122" s="156"/>
      <c r="G122" s="156"/>
      <c r="H122" s="156"/>
      <c r="I122" s="156"/>
      <c r="J122" s="156"/>
      <c r="K122" s="156"/>
      <c r="L122" s="156"/>
      <c r="M122" s="165"/>
      <c r="N122" s="166"/>
    </row>
    <row r="123" spans="1:14">
      <c r="A123" s="158"/>
      <c r="B123" s="159"/>
      <c r="C123" s="159"/>
      <c r="D123" s="160"/>
      <c r="E123" s="158"/>
      <c r="F123" s="159"/>
      <c r="G123" s="159"/>
      <c r="H123" s="159"/>
      <c r="I123" s="159"/>
      <c r="J123" s="159"/>
      <c r="K123" s="159"/>
      <c r="L123" s="159"/>
      <c r="M123" s="167"/>
      <c r="N123" s="168"/>
    </row>
    <row r="124" spans="1:14">
      <c r="A124" s="173" t="s">
        <v>51</v>
      </c>
      <c r="B124" s="173"/>
      <c r="C124" s="173"/>
      <c r="D124" s="173"/>
      <c r="E124" s="173"/>
      <c r="F124" s="173"/>
      <c r="G124" s="173"/>
      <c r="H124" s="173"/>
      <c r="I124" s="173"/>
      <c r="J124" s="173"/>
      <c r="K124" s="173"/>
      <c r="L124" s="173"/>
      <c r="M124" s="174"/>
      <c r="N124" s="173"/>
    </row>
  </sheetData>
  <mergeCells count="261">
    <mergeCell ref="A124:L124"/>
    <mergeCell ref="M124:N124"/>
    <mergeCell ref="A120:D121"/>
    <mergeCell ref="E120:L121"/>
    <mergeCell ref="M120:N121"/>
    <mergeCell ref="A122:D123"/>
    <mergeCell ref="E122:L123"/>
    <mergeCell ref="M122:N123"/>
    <mergeCell ref="A116:D117"/>
    <mergeCell ref="E116:L117"/>
    <mergeCell ref="M116:N117"/>
    <mergeCell ref="A118:D119"/>
    <mergeCell ref="E118:L119"/>
    <mergeCell ref="M118:N119"/>
    <mergeCell ref="A112:D113"/>
    <mergeCell ref="E112:L113"/>
    <mergeCell ref="M112:N113"/>
    <mergeCell ref="A114:D115"/>
    <mergeCell ref="E114:L115"/>
    <mergeCell ref="M114:N115"/>
    <mergeCell ref="A108:N108"/>
    <mergeCell ref="A109:D109"/>
    <mergeCell ref="E109:L109"/>
    <mergeCell ref="M109:N109"/>
    <mergeCell ref="A110:D111"/>
    <mergeCell ref="E110:L111"/>
    <mergeCell ref="M110:N111"/>
    <mergeCell ref="B105:F105"/>
    <mergeCell ref="G105:H105"/>
    <mergeCell ref="I105:J105"/>
    <mergeCell ref="K105:L105"/>
    <mergeCell ref="M105:N105"/>
    <mergeCell ref="B106:L106"/>
    <mergeCell ref="M106:N106"/>
    <mergeCell ref="B103:F103"/>
    <mergeCell ref="G103:H103"/>
    <mergeCell ref="I103:J103"/>
    <mergeCell ref="K103:L103"/>
    <mergeCell ref="M103:N103"/>
    <mergeCell ref="B104:F104"/>
    <mergeCell ref="G104:H104"/>
    <mergeCell ref="I104:J104"/>
    <mergeCell ref="K104:L104"/>
    <mergeCell ref="M104:N104"/>
    <mergeCell ref="B101:F101"/>
    <mergeCell ref="G101:H101"/>
    <mergeCell ref="I101:J101"/>
    <mergeCell ref="K101:L101"/>
    <mergeCell ref="M101:N101"/>
    <mergeCell ref="B102:F102"/>
    <mergeCell ref="G102:H102"/>
    <mergeCell ref="I102:J102"/>
    <mergeCell ref="K102:L102"/>
    <mergeCell ref="M102:N102"/>
    <mergeCell ref="B99:F99"/>
    <mergeCell ref="G99:H99"/>
    <mergeCell ref="I99:J99"/>
    <mergeCell ref="K99:L99"/>
    <mergeCell ref="M99:N99"/>
    <mergeCell ref="B100:F100"/>
    <mergeCell ref="G100:H100"/>
    <mergeCell ref="I100:J100"/>
    <mergeCell ref="K100:L100"/>
    <mergeCell ref="M100:N100"/>
    <mergeCell ref="B97:F97"/>
    <mergeCell ref="G97:H97"/>
    <mergeCell ref="I97:J97"/>
    <mergeCell ref="K97:L97"/>
    <mergeCell ref="M97:N97"/>
    <mergeCell ref="B98:F98"/>
    <mergeCell ref="G98:H98"/>
    <mergeCell ref="I98:J98"/>
    <mergeCell ref="K98:L98"/>
    <mergeCell ref="M98:N98"/>
    <mergeCell ref="B95:F95"/>
    <mergeCell ref="G95:H95"/>
    <mergeCell ref="I95:J95"/>
    <mergeCell ref="K95:L95"/>
    <mergeCell ref="M95:N95"/>
    <mergeCell ref="B96:F96"/>
    <mergeCell ref="G96:H96"/>
    <mergeCell ref="I96:J96"/>
    <mergeCell ref="K96:L96"/>
    <mergeCell ref="M96:N96"/>
    <mergeCell ref="B93:F93"/>
    <mergeCell ref="G93:H93"/>
    <mergeCell ref="I93:J93"/>
    <mergeCell ref="K93:L93"/>
    <mergeCell ref="M93:N93"/>
    <mergeCell ref="B94:F94"/>
    <mergeCell ref="G94:H94"/>
    <mergeCell ref="I94:J94"/>
    <mergeCell ref="K94:L94"/>
    <mergeCell ref="M94:N94"/>
    <mergeCell ref="A91:N91"/>
    <mergeCell ref="B92:F92"/>
    <mergeCell ref="G92:H92"/>
    <mergeCell ref="I92:J92"/>
    <mergeCell ref="K92:L92"/>
    <mergeCell ref="M92:N92"/>
    <mergeCell ref="A84:B86"/>
    <mergeCell ref="C84:G86"/>
    <mergeCell ref="H84:I86"/>
    <mergeCell ref="J84:N86"/>
    <mergeCell ref="A87:B89"/>
    <mergeCell ref="C87:G89"/>
    <mergeCell ref="H87:I89"/>
    <mergeCell ref="J87:N89"/>
    <mergeCell ref="A80:B82"/>
    <mergeCell ref="C80:G82"/>
    <mergeCell ref="H80:I82"/>
    <mergeCell ref="J80:N82"/>
    <mergeCell ref="A83:G83"/>
    <mergeCell ref="H83:N83"/>
    <mergeCell ref="A76:G76"/>
    <mergeCell ref="H76:N76"/>
    <mergeCell ref="A77:B79"/>
    <mergeCell ref="C77:G79"/>
    <mergeCell ref="H77:I79"/>
    <mergeCell ref="J77:N79"/>
    <mergeCell ref="A73:E73"/>
    <mergeCell ref="F73:G73"/>
    <mergeCell ref="H73:L73"/>
    <mergeCell ref="M73:N73"/>
    <mergeCell ref="A74:E74"/>
    <mergeCell ref="F74:G74"/>
    <mergeCell ref="H74:L74"/>
    <mergeCell ref="M74:N74"/>
    <mergeCell ref="A67:B68"/>
    <mergeCell ref="A69:B70"/>
    <mergeCell ref="A72:D72"/>
    <mergeCell ref="E72:G72"/>
    <mergeCell ref="H72:K72"/>
    <mergeCell ref="L72:N72"/>
    <mergeCell ref="A55:B56"/>
    <mergeCell ref="A57:B58"/>
    <mergeCell ref="A59:B60"/>
    <mergeCell ref="A61:B62"/>
    <mergeCell ref="A63:B64"/>
    <mergeCell ref="A65:B66"/>
    <mergeCell ref="A51:H51"/>
    <mergeCell ref="I51:J51"/>
    <mergeCell ref="K51:L51"/>
    <mergeCell ref="M51:N51"/>
    <mergeCell ref="A53:N53"/>
    <mergeCell ref="A54:B54"/>
    <mergeCell ref="A49:H49"/>
    <mergeCell ref="I49:J49"/>
    <mergeCell ref="K49:L49"/>
    <mergeCell ref="M49:N49"/>
    <mergeCell ref="A50:H50"/>
    <mergeCell ref="I50:J50"/>
    <mergeCell ref="K50:L50"/>
    <mergeCell ref="M50:N50"/>
    <mergeCell ref="A47:H47"/>
    <mergeCell ref="I47:J47"/>
    <mergeCell ref="K47:L47"/>
    <mergeCell ref="M47:N47"/>
    <mergeCell ref="A48:H48"/>
    <mergeCell ref="I48:J48"/>
    <mergeCell ref="K48:L48"/>
    <mergeCell ref="M48:N48"/>
    <mergeCell ref="A45:H45"/>
    <mergeCell ref="I45:J45"/>
    <mergeCell ref="K45:L45"/>
    <mergeCell ref="M45:N45"/>
    <mergeCell ref="A46:H46"/>
    <mergeCell ref="I46:J46"/>
    <mergeCell ref="K46:L46"/>
    <mergeCell ref="M46:N46"/>
    <mergeCell ref="A43:H43"/>
    <mergeCell ref="I43:J43"/>
    <mergeCell ref="K43:L43"/>
    <mergeCell ref="M43:N43"/>
    <mergeCell ref="A44:H44"/>
    <mergeCell ref="I44:J44"/>
    <mergeCell ref="K44:L44"/>
    <mergeCell ref="M44:N44"/>
    <mergeCell ref="A41:H41"/>
    <mergeCell ref="I41:J41"/>
    <mergeCell ref="K41:L41"/>
    <mergeCell ref="M41:N41"/>
    <mergeCell ref="A42:H42"/>
    <mergeCell ref="I42:J42"/>
    <mergeCell ref="K42:L42"/>
    <mergeCell ref="M42:N42"/>
    <mergeCell ref="A39:H39"/>
    <mergeCell ref="I39:J39"/>
    <mergeCell ref="K39:L39"/>
    <mergeCell ref="M39:N39"/>
    <mergeCell ref="A40:H40"/>
    <mergeCell ref="I40:J40"/>
    <mergeCell ref="K40:L40"/>
    <mergeCell ref="M40:N40"/>
    <mergeCell ref="A37:H37"/>
    <mergeCell ref="I37:J37"/>
    <mergeCell ref="K37:L37"/>
    <mergeCell ref="M37:N37"/>
    <mergeCell ref="A38:H38"/>
    <mergeCell ref="I38:J38"/>
    <mergeCell ref="K38:L38"/>
    <mergeCell ref="M38:N38"/>
    <mergeCell ref="A35:H35"/>
    <mergeCell ref="I35:J35"/>
    <mergeCell ref="K35:L35"/>
    <mergeCell ref="M35:N35"/>
    <mergeCell ref="A36:H36"/>
    <mergeCell ref="I36:J36"/>
    <mergeCell ref="K36:L36"/>
    <mergeCell ref="M36:N36"/>
    <mergeCell ref="A33:H33"/>
    <mergeCell ref="I33:J33"/>
    <mergeCell ref="K33:L33"/>
    <mergeCell ref="M33:N33"/>
    <mergeCell ref="A34:H34"/>
    <mergeCell ref="I34:J34"/>
    <mergeCell ref="K34:L34"/>
    <mergeCell ref="M34:N34"/>
    <mergeCell ref="A31:H31"/>
    <mergeCell ref="I31:J31"/>
    <mergeCell ref="K31:L31"/>
    <mergeCell ref="M31:N31"/>
    <mergeCell ref="A32:H32"/>
    <mergeCell ref="I32:J32"/>
    <mergeCell ref="K32:L32"/>
    <mergeCell ref="M32:N32"/>
    <mergeCell ref="A29:H29"/>
    <mergeCell ref="I29:J29"/>
    <mergeCell ref="K29:L29"/>
    <mergeCell ref="M29:N29"/>
    <mergeCell ref="A30:H30"/>
    <mergeCell ref="I30:J30"/>
    <mergeCell ref="K30:L30"/>
    <mergeCell ref="M30:N30"/>
    <mergeCell ref="B25:G25"/>
    <mergeCell ref="I25:N25"/>
    <mergeCell ref="A27:N27"/>
    <mergeCell ref="A28:H28"/>
    <mergeCell ref="I28:J28"/>
    <mergeCell ref="K28:L28"/>
    <mergeCell ref="M28:N28"/>
    <mergeCell ref="A21:N21"/>
    <mergeCell ref="B22:G22"/>
    <mergeCell ref="I22:N22"/>
    <mergeCell ref="B23:G23"/>
    <mergeCell ref="I23:N23"/>
    <mergeCell ref="B24:G24"/>
    <mergeCell ref="I24:N24"/>
    <mergeCell ref="A6:B6"/>
    <mergeCell ref="C6:N6"/>
    <mergeCell ref="A7:B7"/>
    <mergeCell ref="C7:N7"/>
    <mergeCell ref="A8:B20"/>
    <mergeCell ref="C8:N20"/>
    <mergeCell ref="A1:N1"/>
    <mergeCell ref="A3:D3"/>
    <mergeCell ref="E3:H3"/>
    <mergeCell ref="I3:N3"/>
    <mergeCell ref="A4:D5"/>
    <mergeCell ref="E4:H5"/>
    <mergeCell ref="I4:N5"/>
  </mergeCells>
  <conditionalFormatting sqref="C55:N55 C57:N57 C59:N59 C61:N61 C63:N63 C65:N65 C67:N67 C69:N69">
    <cfRule type="cellIs" dxfId="5" priority="2" stopIfTrue="1" operator="equal">
      <formula>"x"</formula>
    </cfRule>
  </conditionalFormatting>
  <conditionalFormatting sqref="C56:N56 C58:N58 C60:N60 C62:N62 C66:N66 C68:N68 C70:N70 C64:N64">
    <cfRule type="cellIs" dxfId="4" priority="1" stopIfTrue="1" operator="equal">
      <formula>"x"</formula>
    </cfRule>
  </conditionalFormatting>
  <dataValidations count="1">
    <dataValidation showDropDown="1" errorTitle="Cronoprogramma" error="Attenzione: è possibile inserire solo il carattere X nel mese di riferimento." promptTitle="Cronoprogramma" prompt="Segnare con x i mesi interessati" sqref="C55:N70"/>
  </dataValidations>
  <pageMargins left="0.7" right="0.7" top="0.75" bottom="0.75" header="0.3" footer="0.3"/>
  <pageSetup paperSize="9" orientation="landscape" r:id="rId1"/>
  <headerFooter>
    <oddHeader>&amp;CArea IV - Pianificazione Urbanistica e Progetti Strategici</oddHeader>
    <oddFooter>&amp;LPdO 2014&amp;CScheda &amp;A&amp;Rpagina &amp;P/&amp;N</oddFooter>
  </headerFooter>
  <legacyDrawing r:id="rId2"/>
</worksheet>
</file>

<file path=xl/worksheets/sheet2.xml><?xml version="1.0" encoding="utf-8"?>
<worksheet xmlns="http://schemas.openxmlformats.org/spreadsheetml/2006/main" xmlns:r="http://schemas.openxmlformats.org/officeDocument/2006/relationships">
  <dimension ref="A1:N110"/>
  <sheetViews>
    <sheetView topLeftCell="A91" zoomScaleNormal="100" zoomScaleSheetLayoutView="85" zoomScalePageLayoutView="88" workbookViewId="0">
      <selection activeCell="O18" sqref="A18:XFD20"/>
    </sheetView>
  </sheetViews>
  <sheetFormatPr defaultRowHeight="15"/>
  <sheetData>
    <row r="1" spans="1:14" ht="18.75" thickBot="1">
      <c r="A1" s="74" t="s">
        <v>52</v>
      </c>
      <c r="B1" s="74"/>
      <c r="C1" s="74"/>
      <c r="D1" s="74"/>
      <c r="E1" s="74"/>
      <c r="F1" s="74"/>
      <c r="G1" s="74"/>
      <c r="H1" s="74"/>
      <c r="I1" s="74"/>
      <c r="J1" s="74"/>
      <c r="K1" s="74"/>
      <c r="L1" s="74"/>
      <c r="M1" s="74"/>
      <c r="N1" s="74"/>
    </row>
    <row r="2" spans="1:14">
      <c r="A2" s="1"/>
      <c r="B2" s="1"/>
      <c r="C2" s="1"/>
      <c r="D2" s="1"/>
      <c r="E2" s="1"/>
      <c r="F2" s="1"/>
      <c r="G2" s="1"/>
      <c r="H2" s="1"/>
      <c r="I2" s="1"/>
      <c r="J2" s="1"/>
      <c r="K2" s="1"/>
      <c r="L2" s="1"/>
      <c r="M2" s="1"/>
      <c r="N2" s="1"/>
    </row>
    <row r="3" spans="1:14" ht="15.75" thickBot="1">
      <c r="A3" s="75" t="s">
        <v>0</v>
      </c>
      <c r="B3" s="76"/>
      <c r="C3" s="76"/>
      <c r="D3" s="76"/>
      <c r="E3" s="77" t="s">
        <v>1</v>
      </c>
      <c r="F3" s="78"/>
      <c r="G3" s="78"/>
      <c r="H3" s="78"/>
      <c r="I3" s="79" t="s">
        <v>2</v>
      </c>
      <c r="J3" s="79"/>
      <c r="K3" s="79"/>
      <c r="L3" s="79"/>
      <c r="M3" s="79"/>
      <c r="N3" s="80"/>
    </row>
    <row r="4" spans="1:14">
      <c r="A4" s="81" t="s">
        <v>70</v>
      </c>
      <c r="B4" s="81"/>
      <c r="C4" s="81"/>
      <c r="D4" s="81"/>
      <c r="E4" s="81" t="s">
        <v>71</v>
      </c>
      <c r="F4" s="81"/>
      <c r="G4" s="81"/>
      <c r="H4" s="82"/>
      <c r="I4" s="83"/>
      <c r="J4" s="84"/>
      <c r="K4" s="84"/>
      <c r="L4" s="85"/>
      <c r="M4" s="85"/>
      <c r="N4" s="86"/>
    </row>
    <row r="5" spans="1:14" ht="15.75" thickBot="1">
      <c r="A5" s="81"/>
      <c r="B5" s="81"/>
      <c r="C5" s="81"/>
      <c r="D5" s="81"/>
      <c r="E5" s="81"/>
      <c r="F5" s="81"/>
      <c r="G5" s="81"/>
      <c r="H5" s="82"/>
      <c r="I5" s="87"/>
      <c r="J5" s="88"/>
      <c r="K5" s="88"/>
      <c r="L5" s="88"/>
      <c r="M5" s="88"/>
      <c r="N5" s="89"/>
    </row>
    <row r="6" spans="1:14" ht="28.35" customHeight="1">
      <c r="A6" s="48" t="s">
        <v>3</v>
      </c>
      <c r="B6" s="49"/>
      <c r="C6" s="50" t="s">
        <v>113</v>
      </c>
      <c r="D6" s="51"/>
      <c r="E6" s="51"/>
      <c r="F6" s="51"/>
      <c r="G6" s="51"/>
      <c r="H6" s="51"/>
      <c r="I6" s="52"/>
      <c r="J6" s="52"/>
      <c r="K6" s="52"/>
      <c r="L6" s="52"/>
      <c r="M6" s="52"/>
      <c r="N6" s="53"/>
    </row>
    <row r="7" spans="1:14" ht="42.6" customHeight="1">
      <c r="A7" s="54" t="s">
        <v>60</v>
      </c>
      <c r="B7" s="55"/>
      <c r="C7" s="56" t="s">
        <v>72</v>
      </c>
      <c r="D7" s="57"/>
      <c r="E7" s="57"/>
      <c r="F7" s="57"/>
      <c r="G7" s="57"/>
      <c r="H7" s="57"/>
      <c r="I7" s="57"/>
      <c r="J7" s="57"/>
      <c r="K7" s="57"/>
      <c r="L7" s="57"/>
      <c r="M7" s="57"/>
      <c r="N7" s="58"/>
    </row>
    <row r="8" spans="1:14">
      <c r="A8" s="59" t="s">
        <v>4</v>
      </c>
      <c r="B8" s="60"/>
      <c r="C8" s="175" t="s">
        <v>69</v>
      </c>
      <c r="D8" s="176"/>
      <c r="E8" s="176"/>
      <c r="F8" s="176"/>
      <c r="G8" s="176"/>
      <c r="H8" s="176"/>
      <c r="I8" s="176"/>
      <c r="J8" s="176"/>
      <c r="K8" s="176"/>
      <c r="L8" s="176"/>
      <c r="M8" s="176"/>
      <c r="N8" s="177"/>
    </row>
    <row r="9" spans="1:14">
      <c r="A9" s="61"/>
      <c r="B9" s="62"/>
      <c r="C9" s="178"/>
      <c r="D9" s="179"/>
      <c r="E9" s="179"/>
      <c r="F9" s="179"/>
      <c r="G9" s="179"/>
      <c r="H9" s="179"/>
      <c r="I9" s="179"/>
      <c r="J9" s="179"/>
      <c r="K9" s="179"/>
      <c r="L9" s="179"/>
      <c r="M9" s="179"/>
      <c r="N9" s="180"/>
    </row>
    <row r="10" spans="1:14">
      <c r="A10" s="61"/>
      <c r="B10" s="62"/>
      <c r="C10" s="178"/>
      <c r="D10" s="179"/>
      <c r="E10" s="179"/>
      <c r="F10" s="179"/>
      <c r="G10" s="179"/>
      <c r="H10" s="179"/>
      <c r="I10" s="179"/>
      <c r="J10" s="179"/>
      <c r="K10" s="179"/>
      <c r="L10" s="179"/>
      <c r="M10" s="179"/>
      <c r="N10" s="180"/>
    </row>
    <row r="11" spans="1:14">
      <c r="A11" s="61"/>
      <c r="B11" s="62"/>
      <c r="C11" s="178"/>
      <c r="D11" s="179"/>
      <c r="E11" s="179"/>
      <c r="F11" s="179"/>
      <c r="G11" s="179"/>
      <c r="H11" s="179"/>
      <c r="I11" s="179"/>
      <c r="J11" s="179"/>
      <c r="K11" s="179"/>
      <c r="L11" s="179"/>
      <c r="M11" s="179"/>
      <c r="N11" s="180"/>
    </row>
    <row r="12" spans="1:14">
      <c r="A12" s="61"/>
      <c r="B12" s="62"/>
      <c r="C12" s="178"/>
      <c r="D12" s="179"/>
      <c r="E12" s="179"/>
      <c r="F12" s="179"/>
      <c r="G12" s="179"/>
      <c r="H12" s="179"/>
      <c r="I12" s="179"/>
      <c r="J12" s="179"/>
      <c r="K12" s="179"/>
      <c r="L12" s="179"/>
      <c r="M12" s="179"/>
      <c r="N12" s="180"/>
    </row>
    <row r="13" spans="1:14">
      <c r="A13" s="61"/>
      <c r="B13" s="62"/>
      <c r="C13" s="178"/>
      <c r="D13" s="179"/>
      <c r="E13" s="179"/>
      <c r="F13" s="179"/>
      <c r="G13" s="179"/>
      <c r="H13" s="179"/>
      <c r="I13" s="179"/>
      <c r="J13" s="179"/>
      <c r="K13" s="179"/>
      <c r="L13" s="179"/>
      <c r="M13" s="179"/>
      <c r="N13" s="180"/>
    </row>
    <row r="14" spans="1:14">
      <c r="A14" s="61"/>
      <c r="B14" s="62"/>
      <c r="C14" s="178"/>
      <c r="D14" s="179"/>
      <c r="E14" s="179"/>
      <c r="F14" s="179"/>
      <c r="G14" s="179"/>
      <c r="H14" s="179"/>
      <c r="I14" s="179"/>
      <c r="J14" s="179"/>
      <c r="K14" s="179"/>
      <c r="L14" s="179"/>
      <c r="M14" s="179"/>
      <c r="N14" s="180"/>
    </row>
    <row r="15" spans="1:14">
      <c r="A15" s="61"/>
      <c r="B15" s="62"/>
      <c r="C15" s="178"/>
      <c r="D15" s="179"/>
      <c r="E15" s="179"/>
      <c r="F15" s="179"/>
      <c r="G15" s="179"/>
      <c r="H15" s="179"/>
      <c r="I15" s="179"/>
      <c r="J15" s="179"/>
      <c r="K15" s="179"/>
      <c r="L15" s="179"/>
      <c r="M15" s="179"/>
      <c r="N15" s="180"/>
    </row>
    <row r="16" spans="1:14">
      <c r="A16" s="61"/>
      <c r="B16" s="62"/>
      <c r="C16" s="178"/>
      <c r="D16" s="179"/>
      <c r="E16" s="179"/>
      <c r="F16" s="179"/>
      <c r="G16" s="179"/>
      <c r="H16" s="179"/>
      <c r="I16" s="179"/>
      <c r="J16" s="179"/>
      <c r="K16" s="179"/>
      <c r="L16" s="179"/>
      <c r="M16" s="179"/>
      <c r="N16" s="180"/>
    </row>
    <row r="17" spans="1:14">
      <c r="A17" s="61"/>
      <c r="B17" s="62"/>
      <c r="C17" s="178"/>
      <c r="D17" s="179"/>
      <c r="E17" s="179"/>
      <c r="F17" s="179"/>
      <c r="G17" s="179"/>
      <c r="H17" s="179"/>
      <c r="I17" s="179"/>
      <c r="J17" s="179"/>
      <c r="K17" s="179"/>
      <c r="L17" s="179"/>
      <c r="M17" s="179"/>
      <c r="N17" s="180"/>
    </row>
    <row r="18" spans="1:14">
      <c r="A18" s="97" t="s">
        <v>53</v>
      </c>
      <c r="B18" s="101"/>
      <c r="C18" s="101"/>
      <c r="D18" s="101"/>
      <c r="E18" s="101"/>
      <c r="F18" s="101"/>
      <c r="G18" s="101"/>
      <c r="H18" s="101"/>
      <c r="I18" s="101"/>
      <c r="J18" s="101"/>
      <c r="K18" s="101"/>
      <c r="L18" s="101"/>
      <c r="M18" s="101"/>
      <c r="N18" s="102"/>
    </row>
    <row r="19" spans="1:14" ht="30.75" customHeight="1">
      <c r="A19" s="2">
        <v>1</v>
      </c>
      <c r="B19" s="90" t="s">
        <v>73</v>
      </c>
      <c r="C19" s="90"/>
      <c r="D19" s="90"/>
      <c r="E19" s="90"/>
      <c r="F19" s="90"/>
      <c r="G19" s="90"/>
      <c r="H19" s="2">
        <v>11</v>
      </c>
      <c r="I19" s="181" t="s">
        <v>107</v>
      </c>
      <c r="J19" s="181"/>
      <c r="K19" s="181"/>
      <c r="L19" s="181"/>
      <c r="M19" s="181"/>
      <c r="N19" s="181"/>
    </row>
    <row r="20" spans="1:14" ht="30.75" customHeight="1">
      <c r="A20" s="2">
        <v>2</v>
      </c>
      <c r="B20" s="90" t="s">
        <v>159</v>
      </c>
      <c r="C20" s="90"/>
      <c r="D20" s="90"/>
      <c r="E20" s="90"/>
      <c r="F20" s="90"/>
      <c r="G20" s="90"/>
      <c r="H20" s="2">
        <v>12</v>
      </c>
      <c r="I20" s="181" t="s">
        <v>108</v>
      </c>
      <c r="J20" s="181"/>
      <c r="K20" s="181"/>
      <c r="L20" s="181"/>
      <c r="M20" s="181"/>
      <c r="N20" s="181"/>
    </row>
    <row r="21" spans="1:14" ht="30.75" customHeight="1">
      <c r="A21" s="2">
        <v>3</v>
      </c>
      <c r="B21" s="90" t="s">
        <v>74</v>
      </c>
      <c r="C21" s="90"/>
      <c r="D21" s="90"/>
      <c r="E21" s="90"/>
      <c r="F21" s="90"/>
      <c r="G21" s="90"/>
      <c r="H21" s="2">
        <v>13</v>
      </c>
      <c r="I21" s="181" t="s">
        <v>104</v>
      </c>
      <c r="J21" s="181"/>
      <c r="K21" s="181"/>
      <c r="L21" s="181"/>
      <c r="M21" s="181"/>
      <c r="N21" s="181"/>
    </row>
    <row r="22" spans="1:14" ht="30.75" customHeight="1">
      <c r="A22" s="2">
        <v>4</v>
      </c>
      <c r="B22" s="90" t="s">
        <v>76</v>
      </c>
      <c r="C22" s="90"/>
      <c r="D22" s="90"/>
      <c r="E22" s="90"/>
      <c r="F22" s="90"/>
      <c r="G22" s="90"/>
      <c r="H22" s="2">
        <v>14</v>
      </c>
      <c r="I22" s="181"/>
      <c r="J22" s="181"/>
      <c r="K22" s="181"/>
      <c r="L22" s="181"/>
      <c r="M22" s="181"/>
      <c r="N22" s="181"/>
    </row>
    <row r="23" spans="1:14" ht="30.75" customHeight="1">
      <c r="A23" s="2">
        <v>5</v>
      </c>
      <c r="B23" s="90" t="s">
        <v>75</v>
      </c>
      <c r="C23" s="90"/>
      <c r="D23" s="90"/>
      <c r="E23" s="90"/>
      <c r="F23" s="90"/>
      <c r="G23" s="90"/>
      <c r="H23" s="2">
        <v>15</v>
      </c>
      <c r="I23" s="181"/>
      <c r="J23" s="181"/>
      <c r="K23" s="181"/>
      <c r="L23" s="181"/>
      <c r="M23" s="181"/>
      <c r="N23" s="181"/>
    </row>
    <row r="24" spans="1:14" ht="30.75" customHeight="1">
      <c r="A24" s="2">
        <v>6</v>
      </c>
      <c r="B24" s="90" t="s">
        <v>77</v>
      </c>
      <c r="C24" s="90"/>
      <c r="D24" s="90"/>
      <c r="E24" s="90"/>
      <c r="F24" s="90"/>
      <c r="G24" s="90"/>
      <c r="H24" s="2">
        <v>16</v>
      </c>
      <c r="I24" s="181"/>
      <c r="J24" s="181"/>
      <c r="K24" s="181"/>
      <c r="L24" s="181"/>
      <c r="M24" s="181"/>
      <c r="N24" s="181"/>
    </row>
    <row r="25" spans="1:14" ht="30.75" customHeight="1">
      <c r="A25" s="2">
        <v>7</v>
      </c>
      <c r="B25" s="90" t="s">
        <v>78</v>
      </c>
      <c r="C25" s="90"/>
      <c r="D25" s="90"/>
      <c r="E25" s="90"/>
      <c r="F25" s="90"/>
      <c r="G25" s="90"/>
      <c r="H25" s="2">
        <v>17</v>
      </c>
      <c r="I25" s="181"/>
      <c r="J25" s="181"/>
      <c r="K25" s="181"/>
      <c r="L25" s="181"/>
      <c r="M25" s="181"/>
      <c r="N25" s="181"/>
    </row>
    <row r="26" spans="1:14" ht="30.75" customHeight="1">
      <c r="A26" s="2">
        <v>8</v>
      </c>
      <c r="B26" s="90" t="s">
        <v>100</v>
      </c>
      <c r="C26" s="90"/>
      <c r="D26" s="90"/>
      <c r="E26" s="90"/>
      <c r="F26" s="90"/>
      <c r="G26" s="90"/>
      <c r="H26" s="2">
        <v>18</v>
      </c>
      <c r="I26" s="181"/>
      <c r="J26" s="181"/>
      <c r="K26" s="181"/>
      <c r="L26" s="181"/>
      <c r="M26" s="181"/>
      <c r="N26" s="181"/>
    </row>
    <row r="27" spans="1:14" ht="30.75" customHeight="1">
      <c r="A27" s="2">
        <v>9</v>
      </c>
      <c r="B27" s="90" t="s">
        <v>105</v>
      </c>
      <c r="C27" s="90"/>
      <c r="D27" s="90"/>
      <c r="E27" s="90"/>
      <c r="F27" s="90"/>
      <c r="G27" s="90"/>
      <c r="H27" s="2">
        <v>19</v>
      </c>
      <c r="I27" s="181"/>
      <c r="J27" s="181"/>
      <c r="K27" s="181"/>
      <c r="L27" s="181"/>
      <c r="M27" s="181"/>
      <c r="N27" s="181"/>
    </row>
    <row r="28" spans="1:14" ht="30.75" customHeight="1">
      <c r="A28" s="2">
        <v>10</v>
      </c>
      <c r="B28" s="90" t="s">
        <v>106</v>
      </c>
      <c r="C28" s="90"/>
      <c r="D28" s="90"/>
      <c r="E28" s="90"/>
      <c r="F28" s="90"/>
      <c r="G28" s="90"/>
      <c r="H28" s="2">
        <v>20</v>
      </c>
      <c r="I28" s="181"/>
      <c r="J28" s="181"/>
      <c r="K28" s="181"/>
      <c r="L28" s="181"/>
      <c r="M28" s="181"/>
      <c r="N28" s="181"/>
    </row>
    <row r="29" spans="1:14">
      <c r="A29" s="91" t="s">
        <v>5</v>
      </c>
      <c r="B29" s="92"/>
      <c r="C29" s="92"/>
      <c r="D29" s="92"/>
      <c r="E29" s="92"/>
      <c r="F29" s="92"/>
      <c r="G29" s="92"/>
      <c r="H29" s="92"/>
      <c r="I29" s="92"/>
      <c r="J29" s="92"/>
      <c r="K29" s="92"/>
      <c r="L29" s="92"/>
      <c r="M29" s="92"/>
      <c r="N29" s="93"/>
    </row>
    <row r="30" spans="1:14">
      <c r="A30" s="94" t="s">
        <v>6</v>
      </c>
      <c r="B30" s="95"/>
      <c r="C30" s="95"/>
      <c r="D30" s="95"/>
      <c r="E30" s="95"/>
      <c r="F30" s="95"/>
      <c r="G30" s="95"/>
      <c r="H30" s="96"/>
      <c r="I30" s="97" t="s">
        <v>7</v>
      </c>
      <c r="J30" s="98"/>
      <c r="K30" s="99" t="s">
        <v>8</v>
      </c>
      <c r="L30" s="99"/>
      <c r="M30" s="99" t="s">
        <v>9</v>
      </c>
      <c r="N30" s="100"/>
    </row>
    <row r="31" spans="1:14" s="39" customFormat="1" ht="31.5" customHeight="1">
      <c r="A31" s="182" t="s">
        <v>79</v>
      </c>
      <c r="B31" s="183"/>
      <c r="C31" s="183"/>
      <c r="D31" s="183"/>
      <c r="E31" s="183"/>
      <c r="F31" s="183"/>
      <c r="G31" s="183"/>
      <c r="H31" s="184"/>
      <c r="I31" s="186">
        <v>8</v>
      </c>
      <c r="J31" s="186"/>
      <c r="K31" s="186"/>
      <c r="L31" s="186"/>
      <c r="M31" s="187"/>
      <c r="N31" s="187"/>
    </row>
    <row r="32" spans="1:14" s="39" customFormat="1" ht="31.5" customHeight="1">
      <c r="A32" s="182" t="s">
        <v>160</v>
      </c>
      <c r="B32" s="183"/>
      <c r="C32" s="183"/>
      <c r="D32" s="183"/>
      <c r="E32" s="183"/>
      <c r="F32" s="183"/>
      <c r="G32" s="183"/>
      <c r="H32" s="184"/>
      <c r="I32" s="188">
        <v>5</v>
      </c>
      <c r="J32" s="189"/>
      <c r="K32" s="188"/>
      <c r="L32" s="189"/>
      <c r="M32" s="187"/>
      <c r="N32" s="187"/>
    </row>
    <row r="33" spans="1:14" s="39" customFormat="1" ht="39" customHeight="1">
      <c r="A33" s="182" t="s">
        <v>80</v>
      </c>
      <c r="B33" s="183"/>
      <c r="C33" s="183"/>
      <c r="D33" s="183"/>
      <c r="E33" s="183"/>
      <c r="F33" s="183"/>
      <c r="G33" s="183"/>
      <c r="H33" s="184"/>
      <c r="I33" s="185">
        <v>1</v>
      </c>
      <c r="J33" s="186"/>
      <c r="K33" s="186"/>
      <c r="L33" s="186"/>
      <c r="M33" s="187"/>
      <c r="N33" s="187"/>
    </row>
    <row r="34" spans="1:14" s="39" customFormat="1" ht="31.5" customHeight="1">
      <c r="A34" s="182" t="s">
        <v>89</v>
      </c>
      <c r="B34" s="183"/>
      <c r="C34" s="183"/>
      <c r="D34" s="183"/>
      <c r="E34" s="183"/>
      <c r="F34" s="183"/>
      <c r="G34" s="183"/>
      <c r="H34" s="184"/>
      <c r="I34" s="186" t="s">
        <v>88</v>
      </c>
      <c r="J34" s="186"/>
      <c r="K34" s="186"/>
      <c r="L34" s="186"/>
      <c r="M34" s="187"/>
      <c r="N34" s="187"/>
    </row>
    <row r="35" spans="1:14" s="39" customFormat="1" ht="31.5" customHeight="1">
      <c r="A35" s="191" t="s">
        <v>10</v>
      </c>
      <c r="B35" s="192"/>
      <c r="C35" s="192"/>
      <c r="D35" s="192"/>
      <c r="E35" s="192"/>
      <c r="F35" s="192"/>
      <c r="G35" s="192"/>
      <c r="H35" s="193"/>
      <c r="I35" s="194" t="s">
        <v>7</v>
      </c>
      <c r="J35" s="195"/>
      <c r="K35" s="196" t="s">
        <v>8</v>
      </c>
      <c r="L35" s="196"/>
      <c r="M35" s="196" t="s">
        <v>9</v>
      </c>
      <c r="N35" s="197"/>
    </row>
    <row r="36" spans="1:14" s="39" customFormat="1" ht="31.5" customHeight="1">
      <c r="A36" s="186" t="s">
        <v>81</v>
      </c>
      <c r="B36" s="186"/>
      <c r="C36" s="186"/>
      <c r="D36" s="186"/>
      <c r="E36" s="186"/>
      <c r="F36" s="186"/>
      <c r="G36" s="186"/>
      <c r="H36" s="186"/>
      <c r="I36" s="190">
        <v>41730</v>
      </c>
      <c r="J36" s="186"/>
      <c r="K36" s="186"/>
      <c r="L36" s="186"/>
      <c r="M36" s="187"/>
      <c r="N36" s="187"/>
    </row>
    <row r="37" spans="1:14" s="39" customFormat="1" ht="31.5" customHeight="1">
      <c r="A37" s="186" t="s">
        <v>102</v>
      </c>
      <c r="B37" s="186"/>
      <c r="C37" s="186"/>
      <c r="D37" s="186"/>
      <c r="E37" s="186"/>
      <c r="F37" s="186"/>
      <c r="G37" s="186"/>
      <c r="H37" s="186"/>
      <c r="I37" s="190" t="s">
        <v>103</v>
      </c>
      <c r="J37" s="186"/>
      <c r="K37" s="186"/>
      <c r="L37" s="186"/>
      <c r="M37" s="187"/>
      <c r="N37" s="187"/>
    </row>
    <row r="38" spans="1:14" s="39" customFormat="1" ht="31.5" customHeight="1">
      <c r="A38" s="186" t="s">
        <v>101</v>
      </c>
      <c r="B38" s="186"/>
      <c r="C38" s="186"/>
      <c r="D38" s="186"/>
      <c r="E38" s="186"/>
      <c r="F38" s="186"/>
      <c r="G38" s="186"/>
      <c r="H38" s="186"/>
      <c r="I38" s="190">
        <v>41944</v>
      </c>
      <c r="J38" s="186"/>
      <c r="K38" s="186"/>
      <c r="L38" s="186"/>
      <c r="M38" s="187"/>
      <c r="N38" s="187"/>
    </row>
    <row r="39" spans="1:14" s="39" customFormat="1" ht="31.5" customHeight="1">
      <c r="A39" s="186" t="s">
        <v>90</v>
      </c>
      <c r="B39" s="186"/>
      <c r="C39" s="186"/>
      <c r="D39" s="186"/>
      <c r="E39" s="186"/>
      <c r="F39" s="186"/>
      <c r="G39" s="186"/>
      <c r="H39" s="186"/>
      <c r="I39" s="190">
        <v>41913</v>
      </c>
      <c r="J39" s="186"/>
      <c r="K39" s="186"/>
      <c r="L39" s="186"/>
      <c r="M39" s="187"/>
      <c r="N39" s="187"/>
    </row>
    <row r="40" spans="1:14" s="39" customFormat="1" ht="31.5" customHeight="1">
      <c r="A40" s="191" t="s">
        <v>11</v>
      </c>
      <c r="B40" s="192"/>
      <c r="C40" s="192"/>
      <c r="D40" s="192"/>
      <c r="E40" s="192"/>
      <c r="F40" s="192"/>
      <c r="G40" s="192"/>
      <c r="H40" s="193"/>
      <c r="I40" s="194" t="s">
        <v>7</v>
      </c>
      <c r="J40" s="195"/>
      <c r="K40" s="196" t="s">
        <v>8</v>
      </c>
      <c r="L40" s="196"/>
      <c r="M40" s="196" t="s">
        <v>9</v>
      </c>
      <c r="N40" s="197"/>
    </row>
    <row r="41" spans="1:14" s="39" customFormat="1" ht="31.5" customHeight="1">
      <c r="A41" s="186" t="s">
        <v>82</v>
      </c>
      <c r="B41" s="186"/>
      <c r="C41" s="186"/>
      <c r="D41" s="186"/>
      <c r="E41" s="186"/>
      <c r="F41" s="186"/>
      <c r="G41" s="186"/>
      <c r="H41" s="186"/>
      <c r="I41" s="185">
        <v>1</v>
      </c>
      <c r="J41" s="186"/>
      <c r="K41" s="186"/>
      <c r="L41" s="186"/>
      <c r="M41" s="187"/>
      <c r="N41" s="187"/>
    </row>
    <row r="42" spans="1:14" s="39" customFormat="1" ht="31.5" customHeight="1">
      <c r="A42" s="186" t="s">
        <v>83</v>
      </c>
      <c r="B42" s="186"/>
      <c r="C42" s="186"/>
      <c r="D42" s="186"/>
      <c r="E42" s="186"/>
      <c r="F42" s="186"/>
      <c r="G42" s="186"/>
      <c r="H42" s="186"/>
      <c r="I42" s="185">
        <v>1</v>
      </c>
      <c r="J42" s="186"/>
      <c r="K42" s="186"/>
      <c r="L42" s="186"/>
      <c r="M42" s="187"/>
      <c r="N42" s="187"/>
    </row>
    <row r="43" spans="1:14" s="39" customFormat="1" ht="31.5" customHeight="1">
      <c r="A43" s="191" t="s">
        <v>12</v>
      </c>
      <c r="B43" s="192"/>
      <c r="C43" s="192"/>
      <c r="D43" s="192"/>
      <c r="E43" s="192"/>
      <c r="F43" s="192"/>
      <c r="G43" s="192"/>
      <c r="H43" s="193"/>
      <c r="I43" s="194" t="s">
        <v>7</v>
      </c>
      <c r="J43" s="195"/>
      <c r="K43" s="196" t="s">
        <v>8</v>
      </c>
      <c r="L43" s="196"/>
      <c r="M43" s="196" t="s">
        <v>9</v>
      </c>
      <c r="N43" s="197"/>
    </row>
    <row r="44" spans="1:14" s="39" customFormat="1" ht="31.5" customHeight="1">
      <c r="A44" s="186" t="s">
        <v>111</v>
      </c>
      <c r="B44" s="186"/>
      <c r="C44" s="186"/>
      <c r="D44" s="186"/>
      <c r="E44" s="186"/>
      <c r="F44" s="186"/>
      <c r="G44" s="186"/>
      <c r="H44" s="186"/>
      <c r="I44" s="185">
        <v>1</v>
      </c>
      <c r="J44" s="186"/>
      <c r="K44" s="186"/>
      <c r="L44" s="186"/>
      <c r="M44" s="187"/>
      <c r="N44" s="187"/>
    </row>
    <row r="45" spans="1:14" s="39" customFormat="1" ht="31.5" customHeight="1">
      <c r="A45" s="186" t="s">
        <v>132</v>
      </c>
      <c r="B45" s="186"/>
      <c r="C45" s="186"/>
      <c r="D45" s="186"/>
      <c r="E45" s="186"/>
      <c r="F45" s="186"/>
      <c r="G45" s="186"/>
      <c r="H45" s="186"/>
      <c r="I45" s="185">
        <v>1</v>
      </c>
      <c r="J45" s="186"/>
      <c r="K45" s="186"/>
      <c r="L45" s="186"/>
      <c r="M45" s="187"/>
      <c r="N45" s="187"/>
    </row>
    <row r="46" spans="1:14" s="39" customFormat="1" ht="31.5" customHeight="1">
      <c r="A46" s="186" t="s">
        <v>112</v>
      </c>
      <c r="B46" s="186"/>
      <c r="C46" s="186"/>
      <c r="D46" s="186"/>
      <c r="E46" s="186"/>
      <c r="F46" s="186"/>
      <c r="G46" s="186"/>
      <c r="H46" s="186"/>
      <c r="I46" s="185">
        <v>1</v>
      </c>
      <c r="J46" s="186"/>
      <c r="K46" s="186"/>
      <c r="L46" s="186"/>
      <c r="M46" s="187"/>
      <c r="N46" s="187"/>
    </row>
    <row r="47" spans="1:14" s="39" customFormat="1" ht="31.5" customHeight="1">
      <c r="A47" s="40"/>
      <c r="B47" s="40"/>
      <c r="C47" s="40"/>
      <c r="D47" s="40"/>
      <c r="E47" s="40"/>
      <c r="F47" s="40"/>
      <c r="G47" s="40"/>
      <c r="H47" s="40"/>
      <c r="I47" s="40"/>
      <c r="J47" s="40"/>
      <c r="K47" s="40"/>
      <c r="L47" s="40"/>
      <c r="M47" s="41"/>
      <c r="N47" s="41"/>
    </row>
    <row r="48" spans="1:14">
      <c r="A48" s="118" t="s">
        <v>13</v>
      </c>
      <c r="B48" s="119"/>
      <c r="C48" s="119"/>
      <c r="D48" s="119"/>
      <c r="E48" s="119"/>
      <c r="F48" s="119"/>
      <c r="G48" s="119"/>
      <c r="H48" s="119"/>
      <c r="I48" s="119"/>
      <c r="J48" s="119"/>
      <c r="K48" s="119"/>
      <c r="L48" s="119"/>
      <c r="M48" s="119"/>
      <c r="N48" s="120"/>
    </row>
    <row r="49" spans="1:14" ht="42.75">
      <c r="A49" s="100" t="s">
        <v>14</v>
      </c>
      <c r="B49" s="100"/>
      <c r="C49" s="6" t="s">
        <v>15</v>
      </c>
      <c r="D49" s="6" t="s">
        <v>16</v>
      </c>
      <c r="E49" s="6" t="s">
        <v>17</v>
      </c>
      <c r="F49" s="6" t="s">
        <v>18</v>
      </c>
      <c r="G49" s="6" t="s">
        <v>19</v>
      </c>
      <c r="H49" s="6" t="s">
        <v>20</v>
      </c>
      <c r="I49" s="6" t="s">
        <v>21</v>
      </c>
      <c r="J49" s="6" t="s">
        <v>22</v>
      </c>
      <c r="K49" s="6" t="s">
        <v>23</v>
      </c>
      <c r="L49" s="6" t="s">
        <v>24</v>
      </c>
      <c r="M49" s="6" t="s">
        <v>25</v>
      </c>
      <c r="N49" s="6" t="s">
        <v>26</v>
      </c>
    </row>
    <row r="50" spans="1:14">
      <c r="A50" s="121">
        <f>IF(A19&gt;0,A19,"")</f>
        <v>1</v>
      </c>
      <c r="B50" s="122"/>
      <c r="C50" s="27"/>
      <c r="D50" s="13" t="s">
        <v>62</v>
      </c>
      <c r="E50" s="13" t="s">
        <v>62</v>
      </c>
      <c r="F50" s="13" t="s">
        <v>62</v>
      </c>
      <c r="G50" s="13" t="s">
        <v>62</v>
      </c>
      <c r="H50" s="13" t="s">
        <v>62</v>
      </c>
      <c r="I50" s="19"/>
      <c r="J50" s="19"/>
      <c r="K50" s="19"/>
      <c r="L50" s="19"/>
      <c r="M50" s="19"/>
      <c r="N50" s="19"/>
    </row>
    <row r="51" spans="1:14" ht="15.75" thickBot="1">
      <c r="A51" s="123"/>
      <c r="B51" s="124"/>
      <c r="C51" s="8"/>
      <c r="D51" s="8"/>
      <c r="E51" s="14"/>
      <c r="F51" s="14"/>
      <c r="G51" s="14"/>
      <c r="H51" s="14"/>
      <c r="I51" s="8"/>
      <c r="J51" s="8"/>
      <c r="K51" s="8"/>
      <c r="L51" s="8"/>
      <c r="M51" s="8"/>
      <c r="N51" s="8"/>
    </row>
    <row r="52" spans="1:14">
      <c r="A52" s="121">
        <f>IF(A20&gt;0,A20,"")</f>
        <v>2</v>
      </c>
      <c r="B52" s="122"/>
      <c r="C52" s="19"/>
      <c r="D52" s="13"/>
      <c r="E52" s="13" t="s">
        <v>62</v>
      </c>
      <c r="F52" s="13" t="s">
        <v>62</v>
      </c>
      <c r="G52" s="13"/>
      <c r="H52" s="13"/>
      <c r="I52" s="19"/>
      <c r="J52" s="19"/>
      <c r="K52" s="19"/>
      <c r="L52" s="13" t="s">
        <v>62</v>
      </c>
      <c r="M52" s="13" t="s">
        <v>62</v>
      </c>
      <c r="N52" s="19"/>
    </row>
    <row r="53" spans="1:14" ht="15.75" thickBot="1">
      <c r="A53" s="123"/>
      <c r="B53" s="124"/>
      <c r="C53" s="8"/>
      <c r="D53" s="8"/>
      <c r="E53" s="14"/>
      <c r="F53" s="14"/>
      <c r="G53" s="14"/>
      <c r="H53" s="14"/>
      <c r="I53" s="8"/>
      <c r="J53" s="8"/>
      <c r="K53" s="8"/>
      <c r="L53" s="8"/>
      <c r="M53" s="8"/>
      <c r="N53" s="8"/>
    </row>
    <row r="54" spans="1:14">
      <c r="A54" s="121">
        <f>IF(A21&gt;0,A21,"")</f>
        <v>3</v>
      </c>
      <c r="B54" s="122"/>
      <c r="C54" s="19"/>
      <c r="D54" s="19"/>
      <c r="E54" s="13" t="s">
        <v>62</v>
      </c>
      <c r="F54" s="13" t="s">
        <v>62</v>
      </c>
      <c r="G54" s="13"/>
      <c r="H54" s="13"/>
      <c r="I54" s="19"/>
      <c r="J54" s="19"/>
      <c r="K54" s="25"/>
      <c r="L54" s="13" t="s">
        <v>62</v>
      </c>
      <c r="M54" s="19"/>
      <c r="N54" s="19"/>
    </row>
    <row r="55" spans="1:14" ht="15.75" thickBot="1">
      <c r="A55" s="123"/>
      <c r="B55" s="124"/>
      <c r="C55" s="8"/>
      <c r="D55" s="8"/>
      <c r="E55" s="14"/>
      <c r="F55" s="14"/>
      <c r="G55" s="14"/>
      <c r="H55" s="14"/>
      <c r="I55" s="8"/>
      <c r="J55" s="8"/>
      <c r="K55" s="8"/>
      <c r="L55" s="8"/>
      <c r="M55" s="8"/>
      <c r="N55" s="8"/>
    </row>
    <row r="56" spans="1:14">
      <c r="A56" s="121">
        <v>4</v>
      </c>
      <c r="B56" s="122"/>
      <c r="C56" s="19"/>
      <c r="D56" s="19"/>
      <c r="E56" s="13" t="s">
        <v>62</v>
      </c>
      <c r="F56" s="13" t="s">
        <v>62</v>
      </c>
      <c r="G56" s="13"/>
      <c r="H56" s="13"/>
      <c r="I56" s="19"/>
      <c r="J56" s="19"/>
      <c r="K56" s="25"/>
      <c r="L56" s="19"/>
      <c r="M56" s="19"/>
      <c r="N56" s="19"/>
    </row>
    <row r="57" spans="1:14" ht="15.75" thickBot="1">
      <c r="A57" s="123"/>
      <c r="B57" s="124"/>
      <c r="C57" s="8"/>
      <c r="D57" s="8"/>
      <c r="E57" s="8"/>
      <c r="F57" s="8"/>
      <c r="G57" s="8"/>
      <c r="H57" s="8"/>
      <c r="I57" s="8"/>
      <c r="J57" s="8"/>
      <c r="K57" s="8"/>
      <c r="L57" s="8"/>
      <c r="M57" s="8"/>
      <c r="N57" s="8"/>
    </row>
    <row r="58" spans="1:14">
      <c r="A58" s="121">
        <v>5</v>
      </c>
      <c r="B58" s="122"/>
      <c r="C58" s="19"/>
      <c r="D58" s="19"/>
      <c r="E58" s="13"/>
      <c r="F58" s="13" t="s">
        <v>62</v>
      </c>
      <c r="G58" s="13"/>
      <c r="H58" s="13"/>
      <c r="I58" s="19"/>
      <c r="J58" s="19"/>
      <c r="K58" s="25"/>
      <c r="L58" s="19"/>
      <c r="M58" s="19"/>
      <c r="N58" s="19"/>
    </row>
    <row r="59" spans="1:14" ht="15.75" thickBot="1">
      <c r="A59" s="123"/>
      <c r="B59" s="124"/>
      <c r="C59" s="8"/>
      <c r="D59" s="8"/>
      <c r="E59" s="8"/>
      <c r="F59" s="8"/>
      <c r="G59" s="8"/>
      <c r="H59" s="8"/>
      <c r="I59" s="8"/>
      <c r="J59" s="8"/>
      <c r="K59" s="8"/>
      <c r="L59" s="8"/>
      <c r="M59" s="8"/>
      <c r="N59" s="8"/>
    </row>
    <row r="60" spans="1:14">
      <c r="A60" s="121">
        <v>6</v>
      </c>
      <c r="B60" s="122"/>
      <c r="C60" s="19"/>
      <c r="D60" s="19"/>
      <c r="E60" s="19"/>
      <c r="F60" s="19"/>
      <c r="G60" s="13" t="s">
        <v>62</v>
      </c>
      <c r="H60" s="13" t="s">
        <v>62</v>
      </c>
      <c r="I60" s="43"/>
      <c r="J60" s="19"/>
      <c r="K60" s="25"/>
      <c r="L60" s="19"/>
      <c r="M60" s="19"/>
      <c r="N60" s="19"/>
    </row>
    <row r="61" spans="1:14" ht="15.75" thickBot="1">
      <c r="A61" s="123"/>
      <c r="B61" s="124"/>
      <c r="C61" s="8"/>
      <c r="D61" s="8"/>
      <c r="E61" s="8"/>
      <c r="F61" s="8"/>
      <c r="G61" s="8"/>
      <c r="H61" s="8"/>
      <c r="I61" s="8"/>
      <c r="J61" s="8"/>
      <c r="K61" s="8"/>
      <c r="L61" s="8"/>
      <c r="M61" s="8"/>
      <c r="N61" s="8"/>
    </row>
    <row r="62" spans="1:14">
      <c r="A62" s="121">
        <v>7</v>
      </c>
      <c r="B62" s="122"/>
      <c r="C62" s="42"/>
      <c r="D62" s="42"/>
      <c r="E62" s="42"/>
      <c r="F62" s="42"/>
      <c r="G62" s="42"/>
      <c r="H62" s="13" t="s">
        <v>62</v>
      </c>
      <c r="I62" s="13" t="s">
        <v>62</v>
      </c>
      <c r="J62" s="42"/>
      <c r="K62" s="42"/>
      <c r="L62" s="42"/>
      <c r="M62" s="42"/>
      <c r="N62" s="42"/>
    </row>
    <row r="63" spans="1:14" ht="15.75" thickBot="1">
      <c r="A63" s="123"/>
      <c r="B63" s="124"/>
      <c r="C63" s="46"/>
      <c r="D63" s="46"/>
      <c r="E63" s="46"/>
      <c r="F63" s="46"/>
      <c r="G63" s="46"/>
      <c r="J63" s="46"/>
      <c r="K63" s="46"/>
      <c r="L63" s="46"/>
      <c r="M63" s="46"/>
      <c r="N63" s="46"/>
    </row>
    <row r="64" spans="1:14">
      <c r="A64" s="198">
        <v>8</v>
      </c>
      <c r="B64" s="199"/>
      <c r="C64" s="42"/>
      <c r="D64" s="42"/>
      <c r="E64" s="42"/>
      <c r="F64" s="42"/>
      <c r="G64" s="42"/>
      <c r="H64" s="42"/>
      <c r="I64" s="13" t="s">
        <v>62</v>
      </c>
      <c r="K64" s="42"/>
      <c r="L64" s="42"/>
      <c r="M64" s="42"/>
      <c r="N64" s="42"/>
    </row>
    <row r="65" spans="1:14" ht="15.75" thickBot="1">
      <c r="A65" s="123"/>
      <c r="B65" s="124"/>
      <c r="C65" s="46"/>
      <c r="D65" s="46"/>
      <c r="E65" s="46"/>
      <c r="F65" s="46"/>
      <c r="G65" s="46"/>
      <c r="H65" s="46"/>
      <c r="I65" s="46"/>
      <c r="J65" s="46"/>
      <c r="K65" s="46"/>
      <c r="L65" s="46"/>
      <c r="M65" s="46"/>
      <c r="N65" s="46"/>
    </row>
    <row r="66" spans="1:14">
      <c r="A66" s="121">
        <v>9</v>
      </c>
      <c r="B66" s="122"/>
      <c r="C66" s="42"/>
      <c r="D66" s="42"/>
      <c r="E66" s="42"/>
      <c r="F66" s="42"/>
      <c r="G66" s="42"/>
      <c r="H66" s="42"/>
      <c r="I66" s="13" t="s">
        <v>62</v>
      </c>
      <c r="J66" s="42"/>
      <c r="K66" s="42"/>
      <c r="L66" s="42"/>
      <c r="M66" s="42"/>
      <c r="N66" s="42"/>
    </row>
    <row r="67" spans="1:14" ht="15.75" thickBot="1">
      <c r="A67" s="123"/>
      <c r="B67" s="124"/>
      <c r="C67" s="46"/>
      <c r="D67" s="46"/>
      <c r="E67" s="46"/>
      <c r="F67" s="46"/>
      <c r="G67" s="46"/>
      <c r="H67" s="46"/>
      <c r="I67" s="46"/>
      <c r="J67" s="46"/>
      <c r="K67" s="46"/>
      <c r="L67" s="46"/>
      <c r="M67" s="46"/>
      <c r="N67" s="46"/>
    </row>
    <row r="68" spans="1:14">
      <c r="A68" s="121">
        <v>10</v>
      </c>
      <c r="B68" s="122"/>
      <c r="C68" s="42"/>
      <c r="D68" s="42"/>
      <c r="E68" s="42"/>
      <c r="F68" s="42"/>
      <c r="G68" s="42"/>
      <c r="H68" s="42"/>
      <c r="I68" s="44"/>
      <c r="J68" s="13" t="s">
        <v>62</v>
      </c>
      <c r="K68" s="42"/>
      <c r="L68" s="42"/>
      <c r="M68" s="42"/>
      <c r="N68" s="42"/>
    </row>
    <row r="69" spans="1:14" ht="15.75" thickBot="1">
      <c r="A69" s="123"/>
      <c r="B69" s="124"/>
      <c r="C69" s="46"/>
      <c r="D69" s="46"/>
      <c r="E69" s="46"/>
      <c r="F69" s="46"/>
      <c r="G69" s="46"/>
      <c r="H69" s="46"/>
      <c r="I69" s="46"/>
      <c r="J69" s="46"/>
      <c r="K69" s="46"/>
      <c r="L69" s="46"/>
      <c r="M69" s="46"/>
      <c r="N69" s="46"/>
    </row>
    <row r="70" spans="1:14">
      <c r="A70" s="121">
        <v>11</v>
      </c>
      <c r="B70" s="122"/>
      <c r="C70" s="42"/>
      <c r="D70" s="42"/>
      <c r="E70" s="42"/>
      <c r="F70" s="42"/>
      <c r="G70" s="42"/>
      <c r="H70" s="42"/>
      <c r="I70" s="44"/>
      <c r="J70" s="42"/>
      <c r="K70" s="42"/>
      <c r="L70" s="42"/>
      <c r="M70" s="13" t="s">
        <v>62</v>
      </c>
      <c r="N70" s="42"/>
    </row>
    <row r="71" spans="1:14" ht="15.75" thickBot="1">
      <c r="A71" s="123"/>
      <c r="B71" s="124"/>
      <c r="C71" s="46"/>
      <c r="D71" s="46"/>
      <c r="E71" s="46"/>
      <c r="F71" s="46"/>
      <c r="G71" s="46"/>
      <c r="H71" s="46"/>
      <c r="I71" s="46"/>
      <c r="J71" s="46"/>
      <c r="K71" s="46"/>
      <c r="L71" s="46"/>
      <c r="M71" s="46"/>
      <c r="N71" s="46"/>
    </row>
    <row r="72" spans="1:14">
      <c r="A72" s="121">
        <v>12</v>
      </c>
      <c r="B72" s="122"/>
      <c r="C72" s="42"/>
      <c r="D72" s="42"/>
      <c r="E72" s="42"/>
      <c r="F72" s="42"/>
      <c r="G72" s="42"/>
      <c r="H72" s="42"/>
      <c r="I72" s="44"/>
      <c r="J72" s="42"/>
      <c r="K72" s="42"/>
      <c r="L72" s="42"/>
      <c r="M72" s="13" t="s">
        <v>62</v>
      </c>
      <c r="N72" s="42"/>
    </row>
    <row r="73" spans="1:14" ht="15.75" thickBot="1">
      <c r="A73" s="123"/>
      <c r="B73" s="124"/>
      <c r="C73" s="46"/>
      <c r="D73" s="46"/>
      <c r="E73" s="46"/>
      <c r="F73" s="46"/>
      <c r="G73" s="46"/>
      <c r="H73" s="46"/>
      <c r="I73" s="46"/>
      <c r="J73" s="46"/>
      <c r="K73" s="46"/>
      <c r="L73" s="46"/>
      <c r="M73" s="46"/>
      <c r="N73" s="46"/>
    </row>
    <row r="74" spans="1:14">
      <c r="A74" s="121">
        <v>13</v>
      </c>
      <c r="B74" s="122"/>
      <c r="C74" s="42"/>
      <c r="D74" s="42"/>
      <c r="E74" s="42"/>
      <c r="F74" s="42"/>
      <c r="G74" s="42"/>
      <c r="H74" s="42"/>
      <c r="I74" s="44"/>
      <c r="J74" s="42"/>
      <c r="K74" s="42"/>
      <c r="L74" s="42"/>
      <c r="M74" s="13" t="s">
        <v>62</v>
      </c>
      <c r="N74" s="42"/>
    </row>
    <row r="75" spans="1:14" ht="15.75" thickBot="1">
      <c r="A75" s="123"/>
      <c r="B75" s="124"/>
      <c r="C75" s="46"/>
      <c r="D75" s="46"/>
      <c r="E75" s="46"/>
      <c r="F75" s="46"/>
      <c r="G75" s="46"/>
      <c r="H75" s="46"/>
      <c r="I75" s="46"/>
      <c r="J75" s="46"/>
      <c r="K75" s="46"/>
      <c r="L75" s="46"/>
      <c r="M75" s="46"/>
      <c r="N75" s="46"/>
    </row>
    <row r="76" spans="1:14">
      <c r="A76" s="45"/>
      <c r="B76" s="45"/>
      <c r="C76" s="4"/>
      <c r="D76" s="4"/>
      <c r="E76" s="4"/>
      <c r="F76" s="4"/>
      <c r="G76" s="4"/>
      <c r="H76" s="4"/>
      <c r="I76" s="4"/>
      <c r="J76" s="4"/>
      <c r="K76" s="4"/>
      <c r="L76" s="4"/>
      <c r="M76" s="4"/>
      <c r="N76" s="4"/>
    </row>
    <row r="77" spans="1:14">
      <c r="A77" s="9"/>
      <c r="B77" s="9"/>
      <c r="C77" s="9"/>
      <c r="D77" s="9"/>
      <c r="E77" s="9"/>
      <c r="F77" s="9"/>
      <c r="G77" s="9"/>
      <c r="H77" s="9"/>
      <c r="I77" s="9"/>
      <c r="J77" s="9"/>
      <c r="K77" s="9"/>
      <c r="L77" s="9"/>
      <c r="M77" s="9"/>
      <c r="N77" s="9"/>
    </row>
    <row r="78" spans="1:14">
      <c r="A78" s="142" t="s">
        <v>31</v>
      </c>
      <c r="B78" s="142"/>
      <c r="C78" s="142"/>
      <c r="D78" s="142"/>
      <c r="E78" s="142"/>
      <c r="F78" s="142"/>
      <c r="G78" s="142"/>
      <c r="H78" s="142" t="s">
        <v>31</v>
      </c>
      <c r="I78" s="142"/>
      <c r="J78" s="142"/>
      <c r="K78" s="142"/>
      <c r="L78" s="142"/>
      <c r="M78" s="142"/>
      <c r="N78" s="142"/>
    </row>
    <row r="79" spans="1:14">
      <c r="A79" s="125" t="s">
        <v>32</v>
      </c>
      <c r="B79" s="125"/>
      <c r="C79" s="133"/>
      <c r="D79" s="134"/>
      <c r="E79" s="134"/>
      <c r="F79" s="134"/>
      <c r="G79" s="135"/>
      <c r="H79" s="125" t="s">
        <v>33</v>
      </c>
      <c r="I79" s="125"/>
      <c r="J79" s="133"/>
      <c r="K79" s="134"/>
      <c r="L79" s="134"/>
      <c r="M79" s="134"/>
      <c r="N79" s="135"/>
    </row>
    <row r="80" spans="1:14">
      <c r="A80" s="125"/>
      <c r="B80" s="125"/>
      <c r="C80" s="136"/>
      <c r="D80" s="137"/>
      <c r="E80" s="137"/>
      <c r="F80" s="137"/>
      <c r="G80" s="138"/>
      <c r="H80" s="125"/>
      <c r="I80" s="125"/>
      <c r="J80" s="136"/>
      <c r="K80" s="137"/>
      <c r="L80" s="137"/>
      <c r="M80" s="137"/>
      <c r="N80" s="138"/>
    </row>
    <row r="81" spans="1:14">
      <c r="A81" s="125"/>
      <c r="B81" s="125"/>
      <c r="C81" s="139"/>
      <c r="D81" s="140"/>
      <c r="E81" s="140"/>
      <c r="F81" s="140"/>
      <c r="G81" s="141"/>
      <c r="H81" s="125"/>
      <c r="I81" s="125"/>
      <c r="J81" s="139"/>
      <c r="K81" s="140"/>
      <c r="L81" s="140"/>
      <c r="M81" s="140"/>
      <c r="N81" s="141"/>
    </row>
    <row r="82" spans="1:14">
      <c r="A82" s="125" t="s">
        <v>34</v>
      </c>
      <c r="B82" s="125"/>
      <c r="C82" s="133"/>
      <c r="D82" s="134"/>
      <c r="E82" s="134"/>
      <c r="F82" s="134"/>
      <c r="G82" s="135"/>
      <c r="H82" s="125" t="s">
        <v>34</v>
      </c>
      <c r="I82" s="125"/>
      <c r="J82" s="133"/>
      <c r="K82" s="134"/>
      <c r="L82" s="134"/>
      <c r="M82" s="134"/>
      <c r="N82" s="135"/>
    </row>
    <row r="83" spans="1:14">
      <c r="A83" s="125"/>
      <c r="B83" s="125"/>
      <c r="C83" s="136"/>
      <c r="D83" s="137"/>
      <c r="E83" s="137"/>
      <c r="F83" s="137"/>
      <c r="G83" s="138"/>
      <c r="H83" s="125"/>
      <c r="I83" s="125"/>
      <c r="J83" s="136"/>
      <c r="K83" s="137"/>
      <c r="L83" s="137"/>
      <c r="M83" s="137"/>
      <c r="N83" s="138"/>
    </row>
    <row r="84" spans="1:14">
      <c r="A84" s="125"/>
      <c r="B84" s="125"/>
      <c r="C84" s="139"/>
      <c r="D84" s="140"/>
      <c r="E84" s="140"/>
      <c r="F84" s="140"/>
      <c r="G84" s="141"/>
      <c r="H84" s="125"/>
      <c r="I84" s="125"/>
      <c r="J84" s="139"/>
      <c r="K84" s="140"/>
      <c r="L84" s="140"/>
      <c r="M84" s="140"/>
      <c r="N84" s="141"/>
    </row>
    <row r="85" spans="1:14">
      <c r="A85" s="142" t="s">
        <v>35</v>
      </c>
      <c r="B85" s="142"/>
      <c r="C85" s="142"/>
      <c r="D85" s="142"/>
      <c r="E85" s="142"/>
      <c r="F85" s="142"/>
      <c r="G85" s="142"/>
      <c r="H85" s="142" t="s">
        <v>35</v>
      </c>
      <c r="I85" s="142"/>
      <c r="J85" s="142"/>
      <c r="K85" s="142"/>
      <c r="L85" s="142"/>
      <c r="M85" s="142"/>
      <c r="N85" s="142"/>
    </row>
    <row r="86" spans="1:14">
      <c r="A86" s="125" t="s">
        <v>36</v>
      </c>
      <c r="B86" s="125"/>
      <c r="C86" s="133"/>
      <c r="D86" s="134"/>
      <c r="E86" s="134"/>
      <c r="F86" s="134"/>
      <c r="G86" s="135"/>
      <c r="H86" s="125" t="s">
        <v>37</v>
      </c>
      <c r="I86" s="125"/>
      <c r="J86" s="133"/>
      <c r="K86" s="134"/>
      <c r="L86" s="134"/>
      <c r="M86" s="134"/>
      <c r="N86" s="135"/>
    </row>
    <row r="87" spans="1:14">
      <c r="A87" s="125"/>
      <c r="B87" s="125"/>
      <c r="C87" s="136"/>
      <c r="D87" s="137"/>
      <c r="E87" s="137"/>
      <c r="F87" s="137"/>
      <c r="G87" s="138"/>
      <c r="H87" s="125"/>
      <c r="I87" s="125"/>
      <c r="J87" s="136"/>
      <c r="K87" s="137"/>
      <c r="L87" s="137"/>
      <c r="M87" s="137"/>
      <c r="N87" s="138"/>
    </row>
    <row r="88" spans="1:14">
      <c r="A88" s="125"/>
      <c r="B88" s="125"/>
      <c r="C88" s="139"/>
      <c r="D88" s="140"/>
      <c r="E88" s="140"/>
      <c r="F88" s="140"/>
      <c r="G88" s="141"/>
      <c r="H88" s="125"/>
      <c r="I88" s="125"/>
      <c r="J88" s="139"/>
      <c r="K88" s="140"/>
      <c r="L88" s="140"/>
      <c r="M88" s="140"/>
      <c r="N88" s="141"/>
    </row>
    <row r="89" spans="1:14">
      <c r="A89" s="125" t="s">
        <v>38</v>
      </c>
      <c r="B89" s="125"/>
      <c r="C89" s="133"/>
      <c r="D89" s="134"/>
      <c r="E89" s="134"/>
      <c r="F89" s="134"/>
      <c r="G89" s="135"/>
      <c r="H89" s="125" t="s">
        <v>38</v>
      </c>
      <c r="I89" s="125"/>
      <c r="J89" s="133"/>
      <c r="K89" s="134"/>
      <c r="L89" s="134"/>
      <c r="M89" s="134"/>
      <c r="N89" s="135"/>
    </row>
    <row r="90" spans="1:14">
      <c r="A90" s="125"/>
      <c r="B90" s="125"/>
      <c r="C90" s="136"/>
      <c r="D90" s="137"/>
      <c r="E90" s="137"/>
      <c r="F90" s="137"/>
      <c r="G90" s="138"/>
      <c r="H90" s="125"/>
      <c r="I90" s="125"/>
      <c r="J90" s="136"/>
      <c r="K90" s="137"/>
      <c r="L90" s="137"/>
      <c r="M90" s="137"/>
      <c r="N90" s="138"/>
    </row>
    <row r="91" spans="1:14">
      <c r="A91" s="125"/>
      <c r="B91" s="125"/>
      <c r="C91" s="139"/>
      <c r="D91" s="140"/>
      <c r="E91" s="140"/>
      <c r="F91" s="140"/>
      <c r="G91" s="141"/>
      <c r="H91" s="125"/>
      <c r="I91" s="125"/>
      <c r="J91" s="139"/>
      <c r="K91" s="140"/>
      <c r="L91" s="140"/>
      <c r="M91" s="140"/>
      <c r="N91" s="141"/>
    </row>
    <row r="92" spans="1:14">
      <c r="A92" s="9"/>
      <c r="B92" s="9"/>
      <c r="C92" s="9"/>
      <c r="D92" s="9"/>
      <c r="E92" s="9"/>
      <c r="F92" s="9"/>
      <c r="G92" s="9"/>
      <c r="H92" s="9"/>
      <c r="I92" s="9"/>
      <c r="J92" s="9"/>
      <c r="K92" s="9"/>
      <c r="L92" s="9"/>
      <c r="M92" s="9"/>
      <c r="N92" s="9"/>
    </row>
    <row r="93" spans="1:14">
      <c r="A93" s="131" t="s">
        <v>39</v>
      </c>
      <c r="B93" s="132"/>
      <c r="C93" s="132"/>
      <c r="D93" s="132"/>
      <c r="E93" s="132"/>
      <c r="F93" s="132"/>
      <c r="G93" s="132"/>
      <c r="H93" s="132"/>
      <c r="I93" s="132"/>
      <c r="J93" s="132"/>
      <c r="K93" s="132"/>
      <c r="L93" s="132"/>
      <c r="M93" s="132"/>
      <c r="N93" s="143"/>
    </row>
    <row r="94" spans="1:14">
      <c r="A94" s="18" t="s">
        <v>40</v>
      </c>
      <c r="B94" s="144" t="s">
        <v>41</v>
      </c>
      <c r="C94" s="144"/>
      <c r="D94" s="144"/>
      <c r="E94" s="144"/>
      <c r="F94" s="144"/>
      <c r="G94" s="144" t="s">
        <v>42</v>
      </c>
      <c r="H94" s="144"/>
      <c r="I94" s="145" t="s">
        <v>43</v>
      </c>
      <c r="J94" s="145"/>
      <c r="K94" s="145" t="s">
        <v>44</v>
      </c>
      <c r="L94" s="145"/>
      <c r="M94" s="146" t="s">
        <v>45</v>
      </c>
      <c r="N94" s="146"/>
    </row>
    <row r="95" spans="1:14">
      <c r="A95" s="17" t="s">
        <v>61</v>
      </c>
      <c r="B95" s="126" t="s">
        <v>84</v>
      </c>
      <c r="C95" s="126"/>
      <c r="D95" s="126"/>
      <c r="E95" s="126"/>
      <c r="F95" s="126"/>
      <c r="G95" s="148">
        <v>50</v>
      </c>
      <c r="H95" s="148"/>
      <c r="I95" s="149">
        <v>14.19</v>
      </c>
      <c r="J95" s="149"/>
      <c r="K95" s="150">
        <v>110</v>
      </c>
      <c r="L95" s="150"/>
      <c r="M95" s="151">
        <f>I95*K95</f>
        <v>1560.8999999999999</v>
      </c>
      <c r="N95" s="151"/>
    </row>
    <row r="96" spans="1:14">
      <c r="A96" s="26" t="s">
        <v>86</v>
      </c>
      <c r="B96" s="126" t="s">
        <v>85</v>
      </c>
      <c r="C96" s="126"/>
      <c r="D96" s="126"/>
      <c r="E96" s="126"/>
      <c r="F96" s="126"/>
      <c r="G96" s="148">
        <v>15</v>
      </c>
      <c r="H96" s="148"/>
      <c r="I96" s="149">
        <v>12.25</v>
      </c>
      <c r="J96" s="149"/>
      <c r="K96" s="150">
        <v>33</v>
      </c>
      <c r="L96" s="150"/>
      <c r="M96" s="151">
        <f t="shared" ref="M96:M99" si="0">I96*K96</f>
        <v>404.25</v>
      </c>
      <c r="N96" s="151"/>
    </row>
    <row r="97" spans="1:14">
      <c r="A97" s="17" t="s">
        <v>109</v>
      </c>
      <c r="B97" s="126" t="s">
        <v>110</v>
      </c>
      <c r="C97" s="126"/>
      <c r="D97" s="126"/>
      <c r="E97" s="126"/>
      <c r="F97" s="126"/>
      <c r="G97" s="200">
        <v>35</v>
      </c>
      <c r="H97" s="200"/>
      <c r="I97" s="149">
        <v>14.19</v>
      </c>
      <c r="J97" s="149"/>
      <c r="K97" s="150">
        <v>77</v>
      </c>
      <c r="L97" s="150"/>
      <c r="M97" s="151">
        <f t="shared" si="0"/>
        <v>1092.6299999999999</v>
      </c>
      <c r="N97" s="151"/>
    </row>
    <row r="98" spans="1:14">
      <c r="A98" s="17"/>
      <c r="B98" s="126"/>
      <c r="C98" s="126"/>
      <c r="D98" s="126"/>
      <c r="E98" s="126"/>
      <c r="F98" s="126"/>
      <c r="G98" s="148"/>
      <c r="H98" s="148"/>
      <c r="I98" s="149"/>
      <c r="J98" s="149"/>
      <c r="K98" s="150"/>
      <c r="L98" s="150"/>
      <c r="M98" s="151">
        <f t="shared" si="0"/>
        <v>0</v>
      </c>
      <c r="N98" s="151"/>
    </row>
    <row r="99" spans="1:14">
      <c r="A99" s="17"/>
      <c r="B99" s="126"/>
      <c r="C99" s="126"/>
      <c r="D99" s="126"/>
      <c r="E99" s="126"/>
      <c r="F99" s="126"/>
      <c r="G99" s="148"/>
      <c r="H99" s="148"/>
      <c r="I99" s="149"/>
      <c r="J99" s="149"/>
      <c r="K99" s="150"/>
      <c r="L99" s="150"/>
      <c r="M99" s="151">
        <f t="shared" si="0"/>
        <v>0</v>
      </c>
      <c r="N99" s="151"/>
    </row>
    <row r="100" spans="1:14">
      <c r="A100" s="12">
        <f>COUNTA(B95:F99)</f>
        <v>3</v>
      </c>
      <c r="B100" s="152" t="s">
        <v>46</v>
      </c>
      <c r="C100" s="152"/>
      <c r="D100" s="152"/>
      <c r="E100" s="152"/>
      <c r="F100" s="152"/>
      <c r="G100" s="152"/>
      <c r="H100" s="152"/>
      <c r="I100" s="152"/>
      <c r="J100" s="152"/>
      <c r="K100" s="152"/>
      <c r="L100" s="153"/>
      <c r="M100" s="154">
        <f>SUM(M95:N99)</f>
        <v>3057.7799999999997</v>
      </c>
      <c r="N100" s="154"/>
    </row>
    <row r="101" spans="1:14">
      <c r="A101" s="9"/>
      <c r="B101" s="9"/>
      <c r="C101" s="9"/>
      <c r="D101" s="9"/>
      <c r="E101" s="9"/>
      <c r="F101" s="9"/>
      <c r="G101" s="9"/>
      <c r="H101" s="9"/>
      <c r="I101" s="9"/>
      <c r="J101" s="9"/>
      <c r="K101" s="9"/>
      <c r="L101" s="9"/>
      <c r="M101" s="9"/>
      <c r="N101" s="9"/>
    </row>
    <row r="102" spans="1:14">
      <c r="A102" s="142" t="s">
        <v>47</v>
      </c>
      <c r="B102" s="142"/>
      <c r="C102" s="142"/>
      <c r="D102" s="142"/>
      <c r="E102" s="142"/>
      <c r="F102" s="142"/>
      <c r="G102" s="142"/>
      <c r="H102" s="142"/>
      <c r="I102" s="142"/>
      <c r="J102" s="142"/>
      <c r="K102" s="142"/>
      <c r="L102" s="142"/>
      <c r="M102" s="142"/>
      <c r="N102" s="142"/>
    </row>
    <row r="103" spans="1:14">
      <c r="A103" s="125" t="s">
        <v>48</v>
      </c>
      <c r="B103" s="125"/>
      <c r="C103" s="125"/>
      <c r="D103" s="125"/>
      <c r="E103" s="169" t="s">
        <v>49</v>
      </c>
      <c r="F103" s="170"/>
      <c r="G103" s="170"/>
      <c r="H103" s="170"/>
      <c r="I103" s="170"/>
      <c r="J103" s="170"/>
      <c r="K103" s="170"/>
      <c r="L103" s="170"/>
      <c r="M103" s="171" t="s">
        <v>50</v>
      </c>
      <c r="N103" s="172"/>
    </row>
    <row r="104" spans="1:14">
      <c r="A104" s="155" t="s">
        <v>87</v>
      </c>
      <c r="B104" s="156"/>
      <c r="C104" s="156"/>
      <c r="D104" s="157"/>
      <c r="E104" s="155" t="s">
        <v>158</v>
      </c>
      <c r="F104" s="156"/>
      <c r="G104" s="156"/>
      <c r="H104" s="156"/>
      <c r="I104" s="156"/>
      <c r="J104" s="156"/>
      <c r="K104" s="156"/>
      <c r="L104" s="156"/>
      <c r="M104" s="165">
        <v>180</v>
      </c>
      <c r="N104" s="166"/>
    </row>
    <row r="105" spans="1:14">
      <c r="A105" s="158"/>
      <c r="B105" s="159"/>
      <c r="C105" s="159"/>
      <c r="D105" s="160"/>
      <c r="E105" s="158"/>
      <c r="F105" s="159"/>
      <c r="G105" s="159"/>
      <c r="H105" s="159"/>
      <c r="I105" s="159"/>
      <c r="J105" s="159"/>
      <c r="K105" s="159"/>
      <c r="L105" s="159"/>
      <c r="M105" s="167"/>
      <c r="N105" s="168"/>
    </row>
    <row r="106" spans="1:14">
      <c r="A106" s="155"/>
      <c r="B106" s="156"/>
      <c r="C106" s="156"/>
      <c r="D106" s="157"/>
      <c r="E106" s="155"/>
      <c r="F106" s="156"/>
      <c r="G106" s="156"/>
      <c r="H106" s="156"/>
      <c r="I106" s="156"/>
      <c r="J106" s="156"/>
      <c r="K106" s="156"/>
      <c r="L106" s="156"/>
      <c r="M106" s="161"/>
      <c r="N106" s="162"/>
    </row>
    <row r="107" spans="1:14">
      <c r="A107" s="158"/>
      <c r="B107" s="159"/>
      <c r="C107" s="159"/>
      <c r="D107" s="160"/>
      <c r="E107" s="158"/>
      <c r="F107" s="159"/>
      <c r="G107" s="159"/>
      <c r="H107" s="159"/>
      <c r="I107" s="159"/>
      <c r="J107" s="159"/>
      <c r="K107" s="159"/>
      <c r="L107" s="159"/>
      <c r="M107" s="163"/>
      <c r="N107" s="164"/>
    </row>
    <row r="108" spans="1:14">
      <c r="A108" s="155"/>
      <c r="B108" s="156"/>
      <c r="C108" s="156"/>
      <c r="D108" s="157"/>
      <c r="E108" s="155"/>
      <c r="F108" s="156"/>
      <c r="G108" s="156"/>
      <c r="H108" s="156"/>
      <c r="I108" s="156"/>
      <c r="J108" s="156"/>
      <c r="K108" s="156"/>
      <c r="L108" s="156"/>
      <c r="M108" s="165"/>
      <c r="N108" s="166"/>
    </row>
    <row r="109" spans="1:14">
      <c r="A109" s="158"/>
      <c r="B109" s="159"/>
      <c r="C109" s="159"/>
      <c r="D109" s="160"/>
      <c r="E109" s="158"/>
      <c r="F109" s="159"/>
      <c r="G109" s="159"/>
      <c r="H109" s="159"/>
      <c r="I109" s="159"/>
      <c r="J109" s="159"/>
      <c r="K109" s="159"/>
      <c r="L109" s="159"/>
      <c r="M109" s="167"/>
      <c r="N109" s="168"/>
    </row>
    <row r="110" spans="1:14">
      <c r="A110" s="173" t="s">
        <v>51</v>
      </c>
      <c r="B110" s="173"/>
      <c r="C110" s="173"/>
      <c r="D110" s="173"/>
      <c r="E110" s="173"/>
      <c r="F110" s="173"/>
      <c r="G110" s="173"/>
      <c r="H110" s="173"/>
      <c r="I110" s="173"/>
      <c r="J110" s="173"/>
      <c r="K110" s="173"/>
      <c r="L110" s="173"/>
      <c r="M110" s="174" t="e">
        <f>SUM(M104:N109)+SUM(M95:M110N105)</f>
        <v>#NAME?</v>
      </c>
      <c r="N110" s="173"/>
    </row>
  </sheetData>
  <mergeCells count="186">
    <mergeCell ref="I27:N27"/>
    <mergeCell ref="I28:N28"/>
    <mergeCell ref="A110:L110"/>
    <mergeCell ref="M110:N110"/>
    <mergeCell ref="A108:D109"/>
    <mergeCell ref="E108:L109"/>
    <mergeCell ref="M108:N109"/>
    <mergeCell ref="A106:D107"/>
    <mergeCell ref="E106:L107"/>
    <mergeCell ref="M106:N107"/>
    <mergeCell ref="A102:N102"/>
    <mergeCell ref="A103:D103"/>
    <mergeCell ref="E103:L103"/>
    <mergeCell ref="M103:N103"/>
    <mergeCell ref="A104:D105"/>
    <mergeCell ref="E104:L105"/>
    <mergeCell ref="M104:N105"/>
    <mergeCell ref="B99:F99"/>
    <mergeCell ref="G99:H99"/>
    <mergeCell ref="I99:J99"/>
    <mergeCell ref="K99:L99"/>
    <mergeCell ref="M99:N99"/>
    <mergeCell ref="B100:L100"/>
    <mergeCell ref="M100:N100"/>
    <mergeCell ref="B97:F97"/>
    <mergeCell ref="G97:H97"/>
    <mergeCell ref="I97:J97"/>
    <mergeCell ref="K97:L97"/>
    <mergeCell ref="M97:N97"/>
    <mergeCell ref="B98:F98"/>
    <mergeCell ref="G98:H98"/>
    <mergeCell ref="I98:J98"/>
    <mergeCell ref="K98:L98"/>
    <mergeCell ref="M98:N98"/>
    <mergeCell ref="B95:F95"/>
    <mergeCell ref="G95:H95"/>
    <mergeCell ref="I95:J95"/>
    <mergeCell ref="K95:L95"/>
    <mergeCell ref="M95:N95"/>
    <mergeCell ref="B96:F96"/>
    <mergeCell ref="G96:H96"/>
    <mergeCell ref="I96:J96"/>
    <mergeCell ref="K96:L96"/>
    <mergeCell ref="M96:N96"/>
    <mergeCell ref="A93:N93"/>
    <mergeCell ref="B94:F94"/>
    <mergeCell ref="G94:H94"/>
    <mergeCell ref="I94:J94"/>
    <mergeCell ref="K94:L94"/>
    <mergeCell ref="M94:N94"/>
    <mergeCell ref="A86:B88"/>
    <mergeCell ref="C86:G88"/>
    <mergeCell ref="H86:I88"/>
    <mergeCell ref="J86:N88"/>
    <mergeCell ref="A89:B91"/>
    <mergeCell ref="C89:G91"/>
    <mergeCell ref="H89:I91"/>
    <mergeCell ref="J89:N91"/>
    <mergeCell ref="A82:B84"/>
    <mergeCell ref="C82:G84"/>
    <mergeCell ref="H82:I84"/>
    <mergeCell ref="J82:N84"/>
    <mergeCell ref="A85:G85"/>
    <mergeCell ref="H85:N85"/>
    <mergeCell ref="A78:G78"/>
    <mergeCell ref="H78:N78"/>
    <mergeCell ref="A79:B81"/>
    <mergeCell ref="C79:G81"/>
    <mergeCell ref="H79:I81"/>
    <mergeCell ref="J79:N81"/>
    <mergeCell ref="A58:B59"/>
    <mergeCell ref="A60:B61"/>
    <mergeCell ref="A62:B63"/>
    <mergeCell ref="A64:B65"/>
    <mergeCell ref="A66:B67"/>
    <mergeCell ref="A68:B69"/>
    <mergeCell ref="A70:B71"/>
    <mergeCell ref="A72:B73"/>
    <mergeCell ref="A74:B75"/>
    <mergeCell ref="A49:B49"/>
    <mergeCell ref="A46:H46"/>
    <mergeCell ref="I46:J46"/>
    <mergeCell ref="K46:L46"/>
    <mergeCell ref="M46:N46"/>
    <mergeCell ref="A50:B51"/>
    <mergeCell ref="A52:B53"/>
    <mergeCell ref="A54:B55"/>
    <mergeCell ref="A56:B57"/>
    <mergeCell ref="A45:H45"/>
    <mergeCell ref="I45:J45"/>
    <mergeCell ref="K45:L45"/>
    <mergeCell ref="M45:N45"/>
    <mergeCell ref="A43:H43"/>
    <mergeCell ref="I43:J43"/>
    <mergeCell ref="K43:L43"/>
    <mergeCell ref="M43:N43"/>
    <mergeCell ref="A48:N48"/>
    <mergeCell ref="A41:H41"/>
    <mergeCell ref="I41:J41"/>
    <mergeCell ref="K41:L41"/>
    <mergeCell ref="M41:N41"/>
    <mergeCell ref="A42:H42"/>
    <mergeCell ref="I42:J42"/>
    <mergeCell ref="K42:L42"/>
    <mergeCell ref="M42:N42"/>
    <mergeCell ref="A44:H44"/>
    <mergeCell ref="I44:J44"/>
    <mergeCell ref="K44:L44"/>
    <mergeCell ref="M44:N44"/>
    <mergeCell ref="A40:H40"/>
    <mergeCell ref="I40:J40"/>
    <mergeCell ref="K40:L40"/>
    <mergeCell ref="M40:N40"/>
    <mergeCell ref="A37:H37"/>
    <mergeCell ref="I37:J37"/>
    <mergeCell ref="K37:L37"/>
    <mergeCell ref="M37:N37"/>
    <mergeCell ref="A38:H38"/>
    <mergeCell ref="I38:J38"/>
    <mergeCell ref="K38:L38"/>
    <mergeCell ref="M38:N38"/>
    <mergeCell ref="A36:H36"/>
    <mergeCell ref="I36:J36"/>
    <mergeCell ref="K36:L36"/>
    <mergeCell ref="M36:N36"/>
    <mergeCell ref="A35:H35"/>
    <mergeCell ref="I35:J35"/>
    <mergeCell ref="K35:L35"/>
    <mergeCell ref="M35:N35"/>
    <mergeCell ref="A39:H39"/>
    <mergeCell ref="I39:J39"/>
    <mergeCell ref="K39:L39"/>
    <mergeCell ref="M39:N39"/>
    <mergeCell ref="A33:H33"/>
    <mergeCell ref="I33:J33"/>
    <mergeCell ref="K33:L33"/>
    <mergeCell ref="M33:N33"/>
    <mergeCell ref="A34:H34"/>
    <mergeCell ref="I34:J34"/>
    <mergeCell ref="K34:L34"/>
    <mergeCell ref="M34:N34"/>
    <mergeCell ref="A31:H31"/>
    <mergeCell ref="I31:J31"/>
    <mergeCell ref="K31:L31"/>
    <mergeCell ref="M31:N31"/>
    <mergeCell ref="A32:H32"/>
    <mergeCell ref="I32:J32"/>
    <mergeCell ref="K32:L32"/>
    <mergeCell ref="M32:N32"/>
    <mergeCell ref="B22:G22"/>
    <mergeCell ref="I22:N22"/>
    <mergeCell ref="A29:N29"/>
    <mergeCell ref="A30:H30"/>
    <mergeCell ref="I30:J30"/>
    <mergeCell ref="K30:L30"/>
    <mergeCell ref="M30:N30"/>
    <mergeCell ref="A18:N18"/>
    <mergeCell ref="B19:G19"/>
    <mergeCell ref="I19:N19"/>
    <mergeCell ref="B20:G20"/>
    <mergeCell ref="I20:N20"/>
    <mergeCell ref="B21:G21"/>
    <mergeCell ref="I21:N21"/>
    <mergeCell ref="B23:G23"/>
    <mergeCell ref="B24:G24"/>
    <mergeCell ref="B25:G25"/>
    <mergeCell ref="B26:G26"/>
    <mergeCell ref="B27:G27"/>
    <mergeCell ref="B28:G28"/>
    <mergeCell ref="I23:N23"/>
    <mergeCell ref="I24:N24"/>
    <mergeCell ref="I25:N25"/>
    <mergeCell ref="I26:N26"/>
    <mergeCell ref="A6:B6"/>
    <mergeCell ref="C6:N6"/>
    <mergeCell ref="A7:B7"/>
    <mergeCell ref="C7:N7"/>
    <mergeCell ref="A8:B17"/>
    <mergeCell ref="C8:N17"/>
    <mergeCell ref="A1:N1"/>
    <mergeCell ref="A3:D3"/>
    <mergeCell ref="E3:H3"/>
    <mergeCell ref="I3:N3"/>
    <mergeCell ref="A4:D5"/>
    <mergeCell ref="E4:H5"/>
    <mergeCell ref="I4:N5"/>
  </mergeCells>
  <conditionalFormatting sqref="C52:N52 C50:N50 C54:N54 C56:N56 C58:N58 C60:N60 K64:N64 C66:N66 C62:N62 C64:I64 C68:N68 C70:N70 C72:N72 C74:N74">
    <cfRule type="cellIs" dxfId="3" priority="11" stopIfTrue="1" operator="equal">
      <formula>"x"</formula>
    </cfRule>
  </conditionalFormatting>
  <conditionalFormatting sqref="C51:N51 C53:N53 C55:N55 C57:N57 C59:N59 C61:N61 C63:G63 C65:N65 C67:N67 C69:N69 C71:N71 C73:N73 C75:N76 J63:N63">
    <cfRule type="cellIs" dxfId="2" priority="10" stopIfTrue="1" operator="equal">
      <formula>"x"</formula>
    </cfRule>
  </conditionalFormatting>
  <dataValidations count="1">
    <dataValidation showDropDown="1" errorTitle="Cronoprogramma" error="Attenzione: è possibile inserire solo il carattere X nel mese di riferimento." promptTitle="Cronoprogramma" prompt="Segnare con x i mesi interessati" sqref="H50:I62 J65:N76 K64:N64 J50:N63 C64:I76 C50:G63"/>
  </dataValidations>
  <pageMargins left="0.7" right="0.7" top="0.75" bottom="0.75" header="0.3" footer="0.3"/>
  <pageSetup paperSize="9" orientation="landscape" r:id="rId1"/>
  <headerFooter>
    <oddHeader>&amp;CArea IV - Pianificazione Urbanistica e Progetti Strategici</oddHeader>
    <oddFooter>&amp;LPdO 2014&amp;CScheda &amp;A&amp;Rpagina &amp;P/&amp;N</oddFooter>
  </headerFooter>
  <legacyDrawing r:id="rId2"/>
</worksheet>
</file>

<file path=xl/worksheets/sheet3.xml><?xml version="1.0" encoding="utf-8"?>
<worksheet xmlns="http://schemas.openxmlformats.org/spreadsheetml/2006/main" xmlns:r="http://schemas.openxmlformats.org/officeDocument/2006/relationships">
  <dimension ref="A1:N108"/>
  <sheetViews>
    <sheetView zoomScaleNormal="100" zoomScaleSheetLayoutView="85" zoomScalePageLayoutView="88" workbookViewId="0">
      <selection activeCell="S18" sqref="S18"/>
    </sheetView>
  </sheetViews>
  <sheetFormatPr defaultRowHeight="15"/>
  <sheetData>
    <row r="1" spans="1:14" ht="18.75" thickBot="1">
      <c r="A1" s="74" t="s">
        <v>52</v>
      </c>
      <c r="B1" s="74"/>
      <c r="C1" s="74"/>
      <c r="D1" s="74"/>
      <c r="E1" s="74"/>
      <c r="F1" s="74"/>
      <c r="G1" s="74"/>
      <c r="H1" s="74"/>
      <c r="I1" s="74"/>
      <c r="J1" s="74"/>
      <c r="K1" s="74"/>
      <c r="L1" s="74"/>
      <c r="M1" s="74"/>
      <c r="N1" s="74"/>
    </row>
    <row r="2" spans="1:14">
      <c r="A2" s="1"/>
      <c r="B2" s="1"/>
      <c r="C2" s="1"/>
      <c r="D2" s="1"/>
      <c r="E2" s="1"/>
      <c r="F2" s="1"/>
      <c r="G2" s="1"/>
      <c r="H2" s="1"/>
      <c r="I2" s="1"/>
      <c r="J2" s="1"/>
      <c r="K2" s="1"/>
      <c r="L2" s="1"/>
      <c r="M2" s="1"/>
      <c r="N2" s="1"/>
    </row>
    <row r="3" spans="1:14" ht="15.75" thickBot="1">
      <c r="A3" s="75" t="s">
        <v>0</v>
      </c>
      <c r="B3" s="76"/>
      <c r="C3" s="76"/>
      <c r="D3" s="76"/>
      <c r="E3" s="77" t="s">
        <v>1</v>
      </c>
      <c r="F3" s="78"/>
      <c r="G3" s="78"/>
      <c r="H3" s="78"/>
      <c r="I3" s="79" t="s">
        <v>2</v>
      </c>
      <c r="J3" s="79"/>
      <c r="K3" s="79"/>
      <c r="L3" s="79"/>
      <c r="M3" s="79"/>
      <c r="N3" s="80"/>
    </row>
    <row r="4" spans="1:14">
      <c r="A4" s="81" t="s">
        <v>70</v>
      </c>
      <c r="B4" s="81"/>
      <c r="C4" s="81"/>
      <c r="D4" s="81"/>
      <c r="E4" s="81" t="s">
        <v>91</v>
      </c>
      <c r="F4" s="81"/>
      <c r="G4" s="81"/>
      <c r="H4" s="82"/>
      <c r="I4" s="83"/>
      <c r="J4" s="84"/>
      <c r="K4" s="84"/>
      <c r="L4" s="85"/>
      <c r="M4" s="85"/>
      <c r="N4" s="86"/>
    </row>
    <row r="5" spans="1:14" ht="15.75" thickBot="1">
      <c r="A5" s="81"/>
      <c r="B5" s="81"/>
      <c r="C5" s="81"/>
      <c r="D5" s="81"/>
      <c r="E5" s="81"/>
      <c r="F5" s="81"/>
      <c r="G5" s="81"/>
      <c r="H5" s="82"/>
      <c r="I5" s="87"/>
      <c r="J5" s="88"/>
      <c r="K5" s="88"/>
      <c r="L5" s="88"/>
      <c r="M5" s="88"/>
      <c r="N5" s="89"/>
    </row>
    <row r="6" spans="1:14" ht="28.35" customHeight="1">
      <c r="A6" s="48" t="s">
        <v>3</v>
      </c>
      <c r="B6" s="49"/>
      <c r="C6" s="50" t="s">
        <v>92</v>
      </c>
      <c r="D6" s="51"/>
      <c r="E6" s="51"/>
      <c r="F6" s="51"/>
      <c r="G6" s="51"/>
      <c r="H6" s="51"/>
      <c r="I6" s="52"/>
      <c r="J6" s="52"/>
      <c r="K6" s="52"/>
      <c r="L6" s="52"/>
      <c r="M6" s="52"/>
      <c r="N6" s="53"/>
    </row>
    <row r="7" spans="1:14" ht="42.6" customHeight="1">
      <c r="A7" s="54" t="s">
        <v>60</v>
      </c>
      <c r="B7" s="55"/>
      <c r="C7" s="56" t="s">
        <v>93</v>
      </c>
      <c r="D7" s="57"/>
      <c r="E7" s="57"/>
      <c r="F7" s="57"/>
      <c r="G7" s="57"/>
      <c r="H7" s="57"/>
      <c r="I7" s="57"/>
      <c r="J7" s="57"/>
      <c r="K7" s="57"/>
      <c r="L7" s="57"/>
      <c r="M7" s="57"/>
      <c r="N7" s="58"/>
    </row>
    <row r="8" spans="1:14">
      <c r="A8" s="59" t="s">
        <v>4</v>
      </c>
      <c r="B8" s="60"/>
      <c r="C8" s="65" t="s">
        <v>156</v>
      </c>
      <c r="D8" s="66"/>
      <c r="E8" s="66"/>
      <c r="F8" s="66"/>
      <c r="G8" s="66"/>
      <c r="H8" s="66"/>
      <c r="I8" s="66"/>
      <c r="J8" s="66"/>
      <c r="K8" s="66"/>
      <c r="L8" s="66"/>
      <c r="M8" s="66"/>
      <c r="N8" s="67"/>
    </row>
    <row r="9" spans="1:14">
      <c r="A9" s="61"/>
      <c r="B9" s="62"/>
      <c r="C9" s="68"/>
      <c r="D9" s="69"/>
      <c r="E9" s="69"/>
      <c r="F9" s="69"/>
      <c r="G9" s="69"/>
      <c r="H9" s="69"/>
      <c r="I9" s="69"/>
      <c r="J9" s="69"/>
      <c r="K9" s="69"/>
      <c r="L9" s="69"/>
      <c r="M9" s="69"/>
      <c r="N9" s="70"/>
    </row>
    <row r="10" spans="1:14">
      <c r="A10" s="61"/>
      <c r="B10" s="62"/>
      <c r="C10" s="68"/>
      <c r="D10" s="69"/>
      <c r="E10" s="69"/>
      <c r="F10" s="69"/>
      <c r="G10" s="69"/>
      <c r="H10" s="69"/>
      <c r="I10" s="69"/>
      <c r="J10" s="69"/>
      <c r="K10" s="69"/>
      <c r="L10" s="69"/>
      <c r="M10" s="69"/>
      <c r="N10" s="70"/>
    </row>
    <row r="11" spans="1:14">
      <c r="A11" s="61"/>
      <c r="B11" s="62"/>
      <c r="C11" s="68"/>
      <c r="D11" s="69"/>
      <c r="E11" s="69"/>
      <c r="F11" s="69"/>
      <c r="G11" s="69"/>
      <c r="H11" s="69"/>
      <c r="I11" s="69"/>
      <c r="J11" s="69"/>
      <c r="K11" s="69"/>
      <c r="L11" s="69"/>
      <c r="M11" s="69"/>
      <c r="N11" s="70"/>
    </row>
    <row r="12" spans="1:14">
      <c r="A12" s="61"/>
      <c r="B12" s="62"/>
      <c r="C12" s="68"/>
      <c r="D12" s="69"/>
      <c r="E12" s="69"/>
      <c r="F12" s="69"/>
      <c r="G12" s="69"/>
      <c r="H12" s="69"/>
      <c r="I12" s="69"/>
      <c r="J12" s="69"/>
      <c r="K12" s="69"/>
      <c r="L12" s="69"/>
      <c r="M12" s="69"/>
      <c r="N12" s="70"/>
    </row>
    <row r="13" spans="1:14">
      <c r="A13" s="97" t="s">
        <v>53</v>
      </c>
      <c r="B13" s="101"/>
      <c r="C13" s="101"/>
      <c r="D13" s="101"/>
      <c r="E13" s="101"/>
      <c r="F13" s="101"/>
      <c r="G13" s="101"/>
      <c r="H13" s="101"/>
      <c r="I13" s="101"/>
      <c r="J13" s="101"/>
      <c r="K13" s="101"/>
      <c r="L13" s="101"/>
      <c r="M13" s="101"/>
      <c r="N13" s="102"/>
    </row>
    <row r="14" spans="1:14" ht="30" customHeight="1">
      <c r="A14" s="2">
        <v>1</v>
      </c>
      <c r="B14" s="90" t="s">
        <v>94</v>
      </c>
      <c r="C14" s="90"/>
      <c r="D14" s="90"/>
      <c r="E14" s="90"/>
      <c r="F14" s="90"/>
      <c r="G14" s="90"/>
      <c r="H14" s="2">
        <v>5</v>
      </c>
      <c r="I14" s="90"/>
      <c r="J14" s="90"/>
      <c r="K14" s="90"/>
      <c r="L14" s="90"/>
      <c r="M14" s="90"/>
      <c r="N14" s="90"/>
    </row>
    <row r="15" spans="1:14" ht="29.25" customHeight="1">
      <c r="A15" s="2">
        <v>2</v>
      </c>
      <c r="B15" s="90" t="s">
        <v>95</v>
      </c>
      <c r="C15" s="90"/>
      <c r="D15" s="90"/>
      <c r="E15" s="90"/>
      <c r="F15" s="90"/>
      <c r="G15" s="90"/>
      <c r="H15" s="2">
        <v>6</v>
      </c>
      <c r="I15" s="90"/>
      <c r="J15" s="90"/>
      <c r="K15" s="90"/>
      <c r="L15" s="90"/>
      <c r="M15" s="90"/>
      <c r="N15" s="90"/>
    </row>
    <row r="16" spans="1:14">
      <c r="A16" s="2">
        <v>3</v>
      </c>
      <c r="B16" s="90" t="s">
        <v>96</v>
      </c>
      <c r="C16" s="90"/>
      <c r="D16" s="90"/>
      <c r="E16" s="90"/>
      <c r="F16" s="90"/>
      <c r="G16" s="90"/>
      <c r="H16" s="2">
        <v>7</v>
      </c>
      <c r="I16" s="90"/>
      <c r="J16" s="90"/>
      <c r="K16" s="90"/>
      <c r="L16" s="90"/>
      <c r="M16" s="90"/>
      <c r="N16" s="90"/>
    </row>
    <row r="17" spans="1:14">
      <c r="A17" s="2">
        <v>4</v>
      </c>
      <c r="B17" s="90" t="s">
        <v>142</v>
      </c>
      <c r="C17" s="90"/>
      <c r="D17" s="90"/>
      <c r="E17" s="90"/>
      <c r="F17" s="90"/>
      <c r="G17" s="90"/>
      <c r="H17" s="2">
        <v>8</v>
      </c>
      <c r="I17" s="90"/>
      <c r="J17" s="90"/>
      <c r="K17" s="90"/>
      <c r="L17" s="90"/>
      <c r="M17" s="90"/>
      <c r="N17" s="90"/>
    </row>
    <row r="18" spans="1:14">
      <c r="A18" s="3"/>
      <c r="B18" s="24"/>
      <c r="C18" s="24"/>
      <c r="D18" s="24"/>
      <c r="E18" s="24"/>
      <c r="F18" s="24"/>
      <c r="G18" s="24"/>
      <c r="H18" s="3"/>
      <c r="I18" s="3"/>
      <c r="J18" s="3"/>
      <c r="K18" s="3"/>
      <c r="L18" s="3"/>
      <c r="M18" s="3"/>
      <c r="N18" s="3"/>
    </row>
    <row r="19" spans="1:14">
      <c r="A19" s="91" t="s">
        <v>5</v>
      </c>
      <c r="B19" s="92"/>
      <c r="C19" s="92"/>
      <c r="D19" s="92"/>
      <c r="E19" s="92"/>
      <c r="F19" s="92"/>
      <c r="G19" s="92"/>
      <c r="H19" s="92"/>
      <c r="I19" s="92"/>
      <c r="J19" s="92"/>
      <c r="K19" s="92"/>
      <c r="L19" s="92"/>
      <c r="M19" s="92"/>
      <c r="N19" s="93"/>
    </row>
    <row r="20" spans="1:14">
      <c r="A20" s="94" t="s">
        <v>6</v>
      </c>
      <c r="B20" s="95"/>
      <c r="C20" s="95"/>
      <c r="D20" s="95"/>
      <c r="E20" s="95"/>
      <c r="F20" s="95"/>
      <c r="G20" s="95"/>
      <c r="H20" s="96"/>
      <c r="I20" s="97" t="s">
        <v>7</v>
      </c>
      <c r="J20" s="98"/>
      <c r="K20" s="99" t="s">
        <v>8</v>
      </c>
      <c r="L20" s="99"/>
      <c r="M20" s="99" t="s">
        <v>9</v>
      </c>
      <c r="N20" s="100"/>
    </row>
    <row r="21" spans="1:14">
      <c r="A21" s="116" t="s">
        <v>144</v>
      </c>
      <c r="B21" s="116"/>
      <c r="C21" s="116"/>
      <c r="D21" s="116"/>
      <c r="E21" s="116"/>
      <c r="F21" s="116"/>
      <c r="G21" s="116"/>
      <c r="H21" s="116"/>
      <c r="I21" s="106" t="s">
        <v>145</v>
      </c>
      <c r="J21" s="107"/>
      <c r="K21" s="107"/>
      <c r="L21" s="107"/>
      <c r="M21" s="108"/>
      <c r="N21" s="108"/>
    </row>
    <row r="22" spans="1:14">
      <c r="A22" s="112" t="s">
        <v>146</v>
      </c>
      <c r="B22" s="104"/>
      <c r="C22" s="104"/>
      <c r="D22" s="104"/>
      <c r="E22" s="104"/>
      <c r="F22" s="104"/>
      <c r="G22" s="104"/>
      <c r="H22" s="105"/>
      <c r="I22" s="115" t="s">
        <v>157</v>
      </c>
      <c r="J22" s="114"/>
      <c r="K22" s="115"/>
      <c r="L22" s="114"/>
      <c r="M22" s="108"/>
      <c r="N22" s="108"/>
    </row>
    <row r="23" spans="1:14">
      <c r="A23" s="103"/>
      <c r="B23" s="104"/>
      <c r="C23" s="104"/>
      <c r="D23" s="104"/>
      <c r="E23" s="104"/>
      <c r="F23" s="104"/>
      <c r="G23" s="104"/>
      <c r="H23" s="105"/>
      <c r="I23" s="107"/>
      <c r="J23" s="107"/>
      <c r="K23" s="107"/>
      <c r="L23" s="107"/>
      <c r="M23" s="108"/>
      <c r="N23" s="108"/>
    </row>
    <row r="24" spans="1:14">
      <c r="A24" s="103"/>
      <c r="B24" s="104"/>
      <c r="C24" s="104"/>
      <c r="D24" s="104"/>
      <c r="E24" s="104"/>
      <c r="F24" s="104"/>
      <c r="G24" s="104"/>
      <c r="H24" s="105"/>
      <c r="I24" s="107"/>
      <c r="J24" s="107"/>
      <c r="K24" s="107"/>
      <c r="L24" s="107"/>
      <c r="M24" s="108"/>
      <c r="N24" s="108"/>
    </row>
    <row r="25" spans="1:14">
      <c r="A25" s="116"/>
      <c r="B25" s="116"/>
      <c r="C25" s="116"/>
      <c r="D25" s="116"/>
      <c r="E25" s="116"/>
      <c r="F25" s="116"/>
      <c r="G25" s="116"/>
      <c r="H25" s="116"/>
      <c r="I25" s="107"/>
      <c r="J25" s="107"/>
      <c r="K25" s="107"/>
      <c r="L25" s="107"/>
      <c r="M25" s="108"/>
      <c r="N25" s="108"/>
    </row>
    <row r="26" spans="1:14">
      <c r="A26" s="94" t="s">
        <v>10</v>
      </c>
      <c r="B26" s="95"/>
      <c r="C26" s="95"/>
      <c r="D26" s="95"/>
      <c r="E26" s="95"/>
      <c r="F26" s="95"/>
      <c r="G26" s="95"/>
      <c r="H26" s="96"/>
      <c r="I26" s="97" t="s">
        <v>7</v>
      </c>
      <c r="J26" s="98"/>
      <c r="K26" s="99" t="s">
        <v>8</v>
      </c>
      <c r="L26" s="99"/>
      <c r="M26" s="99" t="s">
        <v>9</v>
      </c>
      <c r="N26" s="100"/>
    </row>
    <row r="27" spans="1:14">
      <c r="A27" s="116" t="s">
        <v>143</v>
      </c>
      <c r="B27" s="116"/>
      <c r="C27" s="116"/>
      <c r="D27" s="116"/>
      <c r="E27" s="116"/>
      <c r="F27" s="116"/>
      <c r="G27" s="116"/>
      <c r="H27" s="116"/>
      <c r="I27" s="203">
        <v>41974</v>
      </c>
      <c r="J27" s="107"/>
      <c r="K27" s="107"/>
      <c r="L27" s="107"/>
      <c r="M27" s="108"/>
      <c r="N27" s="108"/>
    </row>
    <row r="28" spans="1:14">
      <c r="A28" s="116"/>
      <c r="B28" s="116"/>
      <c r="C28" s="116"/>
      <c r="D28" s="116"/>
      <c r="E28" s="116"/>
      <c r="F28" s="116"/>
      <c r="G28" s="116"/>
      <c r="H28" s="116"/>
      <c r="I28" s="107"/>
      <c r="J28" s="107"/>
      <c r="K28" s="107"/>
      <c r="L28" s="107"/>
      <c r="M28" s="108"/>
      <c r="N28" s="108"/>
    </row>
    <row r="29" spans="1:14">
      <c r="A29" s="116"/>
      <c r="B29" s="116"/>
      <c r="C29" s="116"/>
      <c r="D29" s="116"/>
      <c r="E29" s="116"/>
      <c r="F29" s="116"/>
      <c r="G29" s="116"/>
      <c r="H29" s="116"/>
      <c r="I29" s="107"/>
      <c r="J29" s="107"/>
      <c r="K29" s="107"/>
      <c r="L29" s="107"/>
      <c r="M29" s="108"/>
      <c r="N29" s="108"/>
    </row>
    <row r="30" spans="1:14">
      <c r="A30" s="116"/>
      <c r="B30" s="116"/>
      <c r="C30" s="116"/>
      <c r="D30" s="116"/>
      <c r="E30" s="116"/>
      <c r="F30" s="116"/>
      <c r="G30" s="116"/>
      <c r="H30" s="116"/>
      <c r="I30" s="107"/>
      <c r="J30" s="107"/>
      <c r="K30" s="107"/>
      <c r="L30" s="107"/>
      <c r="M30" s="108"/>
      <c r="N30" s="108"/>
    </row>
    <row r="31" spans="1:14">
      <c r="A31" s="116"/>
      <c r="B31" s="116"/>
      <c r="C31" s="116"/>
      <c r="D31" s="116"/>
      <c r="E31" s="116"/>
      <c r="F31" s="116"/>
      <c r="G31" s="116"/>
      <c r="H31" s="116"/>
      <c r="I31" s="107"/>
      <c r="J31" s="107"/>
      <c r="K31" s="107"/>
      <c r="L31" s="107"/>
      <c r="M31" s="108"/>
      <c r="N31" s="108"/>
    </row>
    <row r="32" spans="1:14">
      <c r="A32" s="94" t="s">
        <v>11</v>
      </c>
      <c r="B32" s="95"/>
      <c r="C32" s="95"/>
      <c r="D32" s="95"/>
      <c r="E32" s="95"/>
      <c r="F32" s="95"/>
      <c r="G32" s="95"/>
      <c r="H32" s="96"/>
      <c r="I32" s="97" t="s">
        <v>7</v>
      </c>
      <c r="J32" s="98"/>
      <c r="K32" s="99" t="s">
        <v>8</v>
      </c>
      <c r="L32" s="99"/>
      <c r="M32" s="99" t="s">
        <v>9</v>
      </c>
      <c r="N32" s="100"/>
    </row>
    <row r="33" spans="1:14">
      <c r="A33" s="116" t="s">
        <v>68</v>
      </c>
      <c r="B33" s="116"/>
      <c r="C33" s="116"/>
      <c r="D33" s="116"/>
      <c r="E33" s="116"/>
      <c r="F33" s="116"/>
      <c r="G33" s="116"/>
      <c r="H33" s="116"/>
      <c r="I33" s="117">
        <f>M108</f>
        <v>5455.4</v>
      </c>
      <c r="J33" s="107"/>
      <c r="K33" s="107"/>
      <c r="L33" s="107"/>
      <c r="M33" s="108"/>
      <c r="N33" s="108"/>
    </row>
    <row r="34" spans="1:14">
      <c r="A34" s="116"/>
      <c r="B34" s="116"/>
      <c r="C34" s="116"/>
      <c r="D34" s="116"/>
      <c r="E34" s="116"/>
      <c r="F34" s="116"/>
      <c r="G34" s="116"/>
      <c r="H34" s="116"/>
      <c r="I34" s="107"/>
      <c r="J34" s="107"/>
      <c r="K34" s="107"/>
      <c r="L34" s="107"/>
      <c r="M34" s="108"/>
      <c r="N34" s="108"/>
    </row>
    <row r="35" spans="1:14">
      <c r="A35" s="116"/>
      <c r="B35" s="116"/>
      <c r="C35" s="116"/>
      <c r="D35" s="116"/>
      <c r="E35" s="116"/>
      <c r="F35" s="116"/>
      <c r="G35" s="116"/>
      <c r="H35" s="116"/>
      <c r="I35" s="107"/>
      <c r="J35" s="107"/>
      <c r="K35" s="107"/>
      <c r="L35" s="107"/>
      <c r="M35" s="108"/>
      <c r="N35" s="108"/>
    </row>
    <row r="36" spans="1:14">
      <c r="A36" s="116"/>
      <c r="B36" s="116"/>
      <c r="C36" s="116"/>
      <c r="D36" s="116"/>
      <c r="E36" s="116"/>
      <c r="F36" s="116"/>
      <c r="G36" s="116"/>
      <c r="H36" s="116"/>
      <c r="I36" s="107"/>
      <c r="J36" s="107"/>
      <c r="K36" s="107"/>
      <c r="L36" s="107"/>
      <c r="M36" s="108"/>
      <c r="N36" s="108"/>
    </row>
    <row r="37" spans="1:14">
      <c r="A37" s="116"/>
      <c r="B37" s="116"/>
      <c r="C37" s="116"/>
      <c r="D37" s="116"/>
      <c r="E37" s="116"/>
      <c r="F37" s="116"/>
      <c r="G37" s="116"/>
      <c r="H37" s="116"/>
      <c r="I37" s="107"/>
      <c r="J37" s="107"/>
      <c r="K37" s="107"/>
      <c r="L37" s="107"/>
      <c r="M37" s="108"/>
      <c r="N37" s="108"/>
    </row>
    <row r="38" spans="1:14">
      <c r="A38" s="94" t="s">
        <v>12</v>
      </c>
      <c r="B38" s="95"/>
      <c r="C38" s="95"/>
      <c r="D38" s="95"/>
      <c r="E38" s="95"/>
      <c r="F38" s="95"/>
      <c r="G38" s="95"/>
      <c r="H38" s="96"/>
      <c r="I38" s="97" t="s">
        <v>7</v>
      </c>
      <c r="J38" s="98"/>
      <c r="K38" s="99" t="s">
        <v>8</v>
      </c>
      <c r="L38" s="99"/>
      <c r="M38" s="99" t="s">
        <v>9</v>
      </c>
      <c r="N38" s="100"/>
    </row>
    <row r="39" spans="1:14">
      <c r="A39" s="201"/>
      <c r="B39" s="201"/>
      <c r="C39" s="201"/>
      <c r="D39" s="201"/>
      <c r="E39" s="201"/>
      <c r="F39" s="201"/>
      <c r="G39" s="201"/>
      <c r="H39" s="202"/>
      <c r="I39" s="106"/>
      <c r="J39" s="107"/>
      <c r="K39" s="107"/>
      <c r="L39" s="107"/>
      <c r="M39" s="108"/>
      <c r="N39" s="108"/>
    </row>
    <row r="40" spans="1:14">
      <c r="A40" s="116" t="s">
        <v>154</v>
      </c>
      <c r="B40" s="116"/>
      <c r="C40" s="116"/>
      <c r="D40" s="116"/>
      <c r="E40" s="116"/>
      <c r="F40" s="116"/>
      <c r="G40" s="116"/>
      <c r="H40" s="116"/>
      <c r="I40" s="107" t="s">
        <v>155</v>
      </c>
      <c r="J40" s="107"/>
      <c r="K40" s="107"/>
      <c r="L40" s="107"/>
      <c r="M40" s="108"/>
      <c r="N40" s="108"/>
    </row>
    <row r="41" spans="1:14">
      <c r="A41" s="116" t="s">
        <v>153</v>
      </c>
      <c r="B41" s="116"/>
      <c r="C41" s="116"/>
      <c r="D41" s="116"/>
      <c r="E41" s="116"/>
      <c r="F41" s="116"/>
      <c r="G41" s="116"/>
      <c r="H41" s="116"/>
      <c r="I41" s="107">
        <v>35</v>
      </c>
      <c r="J41" s="107"/>
      <c r="K41" s="107"/>
      <c r="L41" s="107"/>
      <c r="M41" s="108"/>
      <c r="N41" s="108"/>
    </row>
    <row r="42" spans="1:14">
      <c r="A42" s="116"/>
      <c r="B42" s="116"/>
      <c r="C42" s="116"/>
      <c r="D42" s="116"/>
      <c r="E42" s="116"/>
      <c r="F42" s="116"/>
      <c r="G42" s="116"/>
      <c r="H42" s="116"/>
      <c r="I42" s="107"/>
      <c r="J42" s="107"/>
      <c r="K42" s="107"/>
      <c r="L42" s="107"/>
      <c r="M42" s="108"/>
      <c r="N42" s="108"/>
    </row>
    <row r="43" spans="1:14">
      <c r="A43" s="116"/>
      <c r="B43" s="116"/>
      <c r="C43" s="116"/>
      <c r="D43" s="116"/>
      <c r="E43" s="116"/>
      <c r="F43" s="116"/>
      <c r="G43" s="116"/>
      <c r="H43" s="116"/>
      <c r="I43" s="107"/>
      <c r="J43" s="107"/>
      <c r="K43" s="107"/>
      <c r="L43" s="107"/>
      <c r="M43" s="108"/>
      <c r="N43" s="108"/>
    </row>
    <row r="44" spans="1:14">
      <c r="A44" s="3"/>
      <c r="B44" s="3"/>
      <c r="C44" s="3"/>
      <c r="D44" s="3"/>
      <c r="E44" s="3"/>
      <c r="F44" s="3"/>
      <c r="G44" s="3"/>
      <c r="H44" s="3"/>
      <c r="I44" s="4"/>
      <c r="J44" s="4"/>
      <c r="K44" s="4"/>
      <c r="L44" s="4"/>
      <c r="M44" s="5"/>
      <c r="N44" s="5"/>
    </row>
    <row r="45" spans="1:14">
      <c r="A45" s="118" t="s">
        <v>13</v>
      </c>
      <c r="B45" s="119"/>
      <c r="C45" s="119"/>
      <c r="D45" s="119"/>
      <c r="E45" s="119"/>
      <c r="F45" s="119"/>
      <c r="G45" s="119"/>
      <c r="H45" s="119"/>
      <c r="I45" s="119"/>
      <c r="J45" s="119"/>
      <c r="K45" s="119"/>
      <c r="L45" s="119"/>
      <c r="M45" s="119"/>
      <c r="N45" s="120"/>
    </row>
    <row r="46" spans="1:14" ht="42.75">
      <c r="A46" s="100" t="s">
        <v>14</v>
      </c>
      <c r="B46" s="100"/>
      <c r="C46" s="6" t="s">
        <v>15</v>
      </c>
      <c r="D46" s="6" t="s">
        <v>16</v>
      </c>
      <c r="E46" s="6" t="s">
        <v>17</v>
      </c>
      <c r="F46" s="6" t="s">
        <v>18</v>
      </c>
      <c r="G46" s="6" t="s">
        <v>19</v>
      </c>
      <c r="H46" s="6" t="s">
        <v>20</v>
      </c>
      <c r="I46" s="6" t="s">
        <v>21</v>
      </c>
      <c r="J46" s="6" t="s">
        <v>22</v>
      </c>
      <c r="K46" s="6" t="s">
        <v>23</v>
      </c>
      <c r="L46" s="6" t="s">
        <v>24</v>
      </c>
      <c r="M46" s="6" t="s">
        <v>25</v>
      </c>
      <c r="N46" s="6" t="s">
        <v>26</v>
      </c>
    </row>
    <row r="47" spans="1:14">
      <c r="A47" s="121">
        <f>IF(A14&gt;0,A14,"")</f>
        <v>1</v>
      </c>
      <c r="B47" s="122"/>
      <c r="C47" s="25" t="s">
        <v>62</v>
      </c>
      <c r="D47" s="25" t="s">
        <v>62</v>
      </c>
      <c r="E47" s="13" t="s">
        <v>62</v>
      </c>
      <c r="F47" s="13" t="s">
        <v>62</v>
      </c>
      <c r="G47" s="13" t="s">
        <v>62</v>
      </c>
      <c r="H47" s="13" t="s">
        <v>62</v>
      </c>
      <c r="I47" s="25"/>
      <c r="J47" s="25"/>
      <c r="K47" s="25" t="s">
        <v>62</v>
      </c>
      <c r="L47" s="25" t="s">
        <v>62</v>
      </c>
      <c r="M47" s="25" t="s">
        <v>62</v>
      </c>
      <c r="N47" s="25" t="s">
        <v>62</v>
      </c>
    </row>
    <row r="48" spans="1:14" ht="15.75" thickBot="1">
      <c r="A48" s="123"/>
      <c r="B48" s="124"/>
      <c r="C48" s="8"/>
      <c r="D48" s="8"/>
      <c r="E48" s="14"/>
      <c r="F48" s="14"/>
      <c r="G48" s="14"/>
      <c r="H48" s="14"/>
      <c r="I48" s="8"/>
      <c r="J48" s="8"/>
      <c r="K48" s="8"/>
      <c r="L48" s="8"/>
      <c r="M48" s="8"/>
      <c r="N48" s="8"/>
    </row>
    <row r="49" spans="1:14">
      <c r="A49" s="121">
        <f>IF(A15&gt;0,A15,"")</f>
        <v>2</v>
      </c>
      <c r="B49" s="122"/>
      <c r="C49" s="25" t="s">
        <v>62</v>
      </c>
      <c r="D49" s="25" t="s">
        <v>62</v>
      </c>
      <c r="E49" s="13" t="s">
        <v>62</v>
      </c>
      <c r="F49" s="13" t="s">
        <v>62</v>
      </c>
      <c r="G49" s="13" t="s">
        <v>62</v>
      </c>
      <c r="H49" s="13" t="s">
        <v>62</v>
      </c>
      <c r="I49" s="25" t="s">
        <v>62</v>
      </c>
      <c r="J49" s="25" t="s">
        <v>62</v>
      </c>
      <c r="K49" s="25" t="s">
        <v>62</v>
      </c>
      <c r="L49" s="25" t="s">
        <v>62</v>
      </c>
      <c r="M49" s="25" t="s">
        <v>62</v>
      </c>
      <c r="N49" s="25" t="s">
        <v>62</v>
      </c>
    </row>
    <row r="50" spans="1:14" ht="15.75" thickBot="1">
      <c r="A50" s="123"/>
      <c r="B50" s="124"/>
      <c r="C50" s="8"/>
      <c r="D50" s="8"/>
      <c r="E50" s="14"/>
      <c r="F50" s="14"/>
      <c r="G50" s="14"/>
      <c r="H50" s="14"/>
      <c r="I50" s="8"/>
      <c r="J50" s="8"/>
      <c r="K50" s="8"/>
      <c r="L50" s="8"/>
      <c r="M50" s="8"/>
      <c r="N50" s="8"/>
    </row>
    <row r="51" spans="1:14">
      <c r="A51" s="121">
        <f>IF(A16&gt;0,A16,"")</f>
        <v>3</v>
      </c>
      <c r="B51" s="122"/>
      <c r="C51" s="25" t="s">
        <v>62</v>
      </c>
      <c r="D51" s="25" t="s">
        <v>62</v>
      </c>
      <c r="E51" s="13" t="s">
        <v>62</v>
      </c>
      <c r="F51" s="13" t="s">
        <v>62</v>
      </c>
      <c r="G51" s="13" t="s">
        <v>62</v>
      </c>
      <c r="H51" s="13" t="s">
        <v>62</v>
      </c>
      <c r="J51" s="25"/>
      <c r="K51" s="25" t="s">
        <v>62</v>
      </c>
      <c r="L51" s="25" t="s">
        <v>62</v>
      </c>
      <c r="M51" s="25" t="s">
        <v>62</v>
      </c>
      <c r="N51" s="25" t="s">
        <v>62</v>
      </c>
    </row>
    <row r="52" spans="1:14" ht="15.75" thickBot="1">
      <c r="A52" s="123"/>
      <c r="B52" s="124"/>
      <c r="C52" s="8"/>
      <c r="D52" s="8"/>
      <c r="E52" s="14"/>
      <c r="F52" s="14"/>
      <c r="G52" s="14"/>
      <c r="H52" s="14"/>
      <c r="I52" s="8"/>
      <c r="J52" s="8"/>
      <c r="K52" s="25"/>
      <c r="L52" s="8"/>
      <c r="M52" s="8"/>
      <c r="N52" s="8"/>
    </row>
    <row r="53" spans="1:14">
      <c r="A53" s="121">
        <v>4</v>
      </c>
      <c r="B53" s="122"/>
      <c r="C53" s="25"/>
      <c r="D53" s="25"/>
      <c r="E53" s="13"/>
      <c r="F53" s="13"/>
      <c r="G53" s="13" t="s">
        <v>62</v>
      </c>
      <c r="H53" s="13" t="s">
        <v>62</v>
      </c>
      <c r="I53" s="25" t="s">
        <v>62</v>
      </c>
      <c r="J53" s="25"/>
      <c r="K53" s="25" t="s">
        <v>62</v>
      </c>
      <c r="L53" s="25" t="s">
        <v>62</v>
      </c>
      <c r="M53" s="25"/>
      <c r="N53" s="25"/>
    </row>
    <row r="54" spans="1:14" ht="15.75" thickBot="1">
      <c r="A54" s="123"/>
      <c r="B54" s="124"/>
      <c r="C54" s="8"/>
      <c r="D54" s="8"/>
      <c r="E54" s="8"/>
      <c r="F54" s="8"/>
      <c r="G54" s="8"/>
      <c r="H54" s="8"/>
      <c r="I54" s="8"/>
      <c r="J54" s="8"/>
      <c r="K54" s="8"/>
      <c r="L54" s="8"/>
      <c r="M54" s="8"/>
      <c r="N54" s="8"/>
    </row>
    <row r="55" spans="1:14">
      <c r="A55" s="9"/>
      <c r="B55" s="9"/>
      <c r="C55" s="9"/>
      <c r="D55" s="9"/>
      <c r="E55" s="9"/>
      <c r="F55" s="9"/>
      <c r="G55" s="9"/>
      <c r="H55" s="9"/>
      <c r="I55" s="9"/>
      <c r="J55" s="9"/>
      <c r="K55" s="9"/>
      <c r="L55" s="9"/>
      <c r="M55" s="9"/>
      <c r="N55" s="9"/>
    </row>
    <row r="56" spans="1:14">
      <c r="A56" s="127" t="s">
        <v>27</v>
      </c>
      <c r="B56" s="128"/>
      <c r="C56" s="128"/>
      <c r="D56" s="128"/>
      <c r="E56" s="129"/>
      <c r="F56" s="129"/>
      <c r="G56" s="130"/>
      <c r="H56" s="131" t="s">
        <v>28</v>
      </c>
      <c r="I56" s="132"/>
      <c r="J56" s="132"/>
      <c r="K56" s="132"/>
      <c r="L56" s="129"/>
      <c r="M56" s="129"/>
      <c r="N56" s="130"/>
    </row>
    <row r="57" spans="1:14">
      <c r="A57" s="125" t="s">
        <v>29</v>
      </c>
      <c r="B57" s="125"/>
      <c r="C57" s="125"/>
      <c r="D57" s="125"/>
      <c r="E57" s="125"/>
      <c r="F57" s="126"/>
      <c r="G57" s="126"/>
      <c r="H57" s="125" t="s">
        <v>29</v>
      </c>
      <c r="I57" s="125"/>
      <c r="J57" s="125"/>
      <c r="K57" s="125"/>
      <c r="L57" s="125"/>
      <c r="M57" s="126"/>
      <c r="N57" s="126"/>
    </row>
    <row r="58" spans="1:14">
      <c r="A58" s="125" t="s">
        <v>30</v>
      </c>
      <c r="B58" s="125"/>
      <c r="C58" s="125"/>
      <c r="D58" s="125"/>
      <c r="E58" s="125"/>
      <c r="F58" s="126"/>
      <c r="G58" s="126"/>
      <c r="H58" s="125" t="s">
        <v>30</v>
      </c>
      <c r="I58" s="125"/>
      <c r="J58" s="125"/>
      <c r="K58" s="125"/>
      <c r="L58" s="125"/>
      <c r="M58" s="126"/>
      <c r="N58" s="126"/>
    </row>
    <row r="59" spans="1:14">
      <c r="A59" s="9"/>
      <c r="B59" s="9"/>
      <c r="C59" s="9"/>
      <c r="D59" s="9"/>
      <c r="E59" s="9"/>
      <c r="F59" s="9"/>
      <c r="G59" s="9"/>
      <c r="H59" s="9"/>
      <c r="I59" s="9"/>
      <c r="J59" s="9"/>
      <c r="K59" s="9"/>
      <c r="L59" s="9"/>
      <c r="M59" s="9"/>
      <c r="N59" s="9"/>
    </row>
    <row r="60" spans="1:14">
      <c r="A60" s="142" t="s">
        <v>31</v>
      </c>
      <c r="B60" s="142"/>
      <c r="C60" s="142"/>
      <c r="D60" s="142"/>
      <c r="E60" s="142"/>
      <c r="F60" s="142"/>
      <c r="G60" s="142"/>
      <c r="H60" s="142" t="s">
        <v>31</v>
      </c>
      <c r="I60" s="142"/>
      <c r="J60" s="142"/>
      <c r="K60" s="142"/>
      <c r="L60" s="142"/>
      <c r="M60" s="142"/>
      <c r="N60" s="142"/>
    </row>
    <row r="61" spans="1:14">
      <c r="A61" s="125" t="s">
        <v>32</v>
      </c>
      <c r="B61" s="125"/>
      <c r="C61" s="133"/>
      <c r="D61" s="134"/>
      <c r="E61" s="134"/>
      <c r="F61" s="134"/>
      <c r="G61" s="135"/>
      <c r="H61" s="125" t="s">
        <v>33</v>
      </c>
      <c r="I61" s="125"/>
      <c r="J61" s="133"/>
      <c r="K61" s="134"/>
      <c r="L61" s="134"/>
      <c r="M61" s="134"/>
      <c r="N61" s="135"/>
    </row>
    <row r="62" spans="1:14">
      <c r="A62" s="125"/>
      <c r="B62" s="125"/>
      <c r="C62" s="136"/>
      <c r="D62" s="137"/>
      <c r="E62" s="137"/>
      <c r="F62" s="137"/>
      <c r="G62" s="138"/>
      <c r="H62" s="125"/>
      <c r="I62" s="125"/>
      <c r="J62" s="136"/>
      <c r="K62" s="137"/>
      <c r="L62" s="137"/>
      <c r="M62" s="137"/>
      <c r="N62" s="138"/>
    </row>
    <row r="63" spans="1:14">
      <c r="A63" s="125"/>
      <c r="B63" s="125"/>
      <c r="C63" s="139"/>
      <c r="D63" s="140"/>
      <c r="E63" s="140"/>
      <c r="F63" s="140"/>
      <c r="G63" s="141"/>
      <c r="H63" s="125"/>
      <c r="I63" s="125"/>
      <c r="J63" s="139"/>
      <c r="K63" s="140"/>
      <c r="L63" s="140"/>
      <c r="M63" s="140"/>
      <c r="N63" s="141"/>
    </row>
    <row r="64" spans="1:14">
      <c r="A64" s="125" t="s">
        <v>34</v>
      </c>
      <c r="B64" s="125"/>
      <c r="C64" s="133"/>
      <c r="D64" s="134"/>
      <c r="E64" s="134"/>
      <c r="F64" s="134"/>
      <c r="G64" s="135"/>
      <c r="H64" s="125" t="s">
        <v>34</v>
      </c>
      <c r="I64" s="125"/>
      <c r="J64" s="133"/>
      <c r="K64" s="134"/>
      <c r="L64" s="134"/>
      <c r="M64" s="134"/>
      <c r="N64" s="135"/>
    </row>
    <row r="65" spans="1:14">
      <c r="A65" s="125"/>
      <c r="B65" s="125"/>
      <c r="C65" s="136"/>
      <c r="D65" s="137"/>
      <c r="E65" s="137"/>
      <c r="F65" s="137"/>
      <c r="G65" s="138"/>
      <c r="H65" s="125"/>
      <c r="I65" s="125"/>
      <c r="J65" s="136"/>
      <c r="K65" s="137"/>
      <c r="L65" s="137"/>
      <c r="M65" s="137"/>
      <c r="N65" s="138"/>
    </row>
    <row r="66" spans="1:14">
      <c r="A66" s="125"/>
      <c r="B66" s="125"/>
      <c r="C66" s="139"/>
      <c r="D66" s="140"/>
      <c r="E66" s="140"/>
      <c r="F66" s="140"/>
      <c r="G66" s="141"/>
      <c r="H66" s="125"/>
      <c r="I66" s="125"/>
      <c r="J66" s="139"/>
      <c r="K66" s="140"/>
      <c r="L66" s="140"/>
      <c r="M66" s="140"/>
      <c r="N66" s="141"/>
    </row>
    <row r="67" spans="1:14">
      <c r="A67" s="142" t="s">
        <v>35</v>
      </c>
      <c r="B67" s="142"/>
      <c r="C67" s="142"/>
      <c r="D67" s="142"/>
      <c r="E67" s="142"/>
      <c r="F67" s="142"/>
      <c r="G67" s="142"/>
      <c r="H67" s="142" t="s">
        <v>35</v>
      </c>
      <c r="I67" s="142"/>
      <c r="J67" s="142"/>
      <c r="K67" s="142"/>
      <c r="L67" s="142"/>
      <c r="M67" s="142"/>
      <c r="N67" s="142"/>
    </row>
    <row r="68" spans="1:14">
      <c r="A68" s="125" t="s">
        <v>36</v>
      </c>
      <c r="B68" s="125"/>
      <c r="C68" s="133"/>
      <c r="D68" s="134"/>
      <c r="E68" s="134"/>
      <c r="F68" s="134"/>
      <c r="G68" s="135"/>
      <c r="H68" s="125" t="s">
        <v>37</v>
      </c>
      <c r="I68" s="125"/>
      <c r="J68" s="133"/>
      <c r="K68" s="134"/>
      <c r="L68" s="134"/>
      <c r="M68" s="134"/>
      <c r="N68" s="135"/>
    </row>
    <row r="69" spans="1:14">
      <c r="A69" s="125"/>
      <c r="B69" s="125"/>
      <c r="C69" s="136"/>
      <c r="D69" s="137"/>
      <c r="E69" s="137"/>
      <c r="F69" s="137"/>
      <c r="G69" s="138"/>
      <c r="H69" s="125"/>
      <c r="I69" s="125"/>
      <c r="J69" s="136"/>
      <c r="K69" s="137"/>
      <c r="L69" s="137"/>
      <c r="M69" s="137"/>
      <c r="N69" s="138"/>
    </row>
    <row r="70" spans="1:14">
      <c r="A70" s="125"/>
      <c r="B70" s="125"/>
      <c r="C70" s="139"/>
      <c r="D70" s="140"/>
      <c r="E70" s="140"/>
      <c r="F70" s="140"/>
      <c r="G70" s="141"/>
      <c r="H70" s="125"/>
      <c r="I70" s="125"/>
      <c r="J70" s="139"/>
      <c r="K70" s="140"/>
      <c r="L70" s="140"/>
      <c r="M70" s="140"/>
      <c r="N70" s="141"/>
    </row>
    <row r="71" spans="1:14">
      <c r="A71" s="125" t="s">
        <v>38</v>
      </c>
      <c r="B71" s="125"/>
      <c r="C71" s="133"/>
      <c r="D71" s="134"/>
      <c r="E71" s="134"/>
      <c r="F71" s="134"/>
      <c r="G71" s="135"/>
      <c r="H71" s="125" t="s">
        <v>38</v>
      </c>
      <c r="I71" s="125"/>
      <c r="J71" s="133"/>
      <c r="K71" s="134"/>
      <c r="L71" s="134"/>
      <c r="M71" s="134"/>
      <c r="N71" s="135"/>
    </row>
    <row r="72" spans="1:14">
      <c r="A72" s="125"/>
      <c r="B72" s="125"/>
      <c r="C72" s="136"/>
      <c r="D72" s="137"/>
      <c r="E72" s="137"/>
      <c r="F72" s="137"/>
      <c r="G72" s="138"/>
      <c r="H72" s="125"/>
      <c r="I72" s="125"/>
      <c r="J72" s="136"/>
      <c r="K72" s="137"/>
      <c r="L72" s="137"/>
      <c r="M72" s="137"/>
      <c r="N72" s="138"/>
    </row>
    <row r="73" spans="1:14">
      <c r="A73" s="125"/>
      <c r="B73" s="125"/>
      <c r="C73" s="139"/>
      <c r="D73" s="140"/>
      <c r="E73" s="140"/>
      <c r="F73" s="140"/>
      <c r="G73" s="141"/>
      <c r="H73" s="125"/>
      <c r="I73" s="125"/>
      <c r="J73" s="139"/>
      <c r="K73" s="140"/>
      <c r="L73" s="140"/>
      <c r="M73" s="140"/>
      <c r="N73" s="141"/>
    </row>
    <row r="74" spans="1:14">
      <c r="A74" s="9"/>
      <c r="B74" s="9"/>
      <c r="C74" s="9"/>
      <c r="D74" s="9"/>
      <c r="E74" s="9"/>
      <c r="F74" s="9"/>
      <c r="G74" s="9"/>
      <c r="H74" s="9"/>
      <c r="I74" s="9"/>
      <c r="J74" s="9"/>
      <c r="K74" s="9"/>
      <c r="L74" s="9"/>
      <c r="M74" s="9"/>
      <c r="N74" s="9"/>
    </row>
    <row r="75" spans="1:14">
      <c r="A75" s="131" t="s">
        <v>39</v>
      </c>
      <c r="B75" s="132"/>
      <c r="C75" s="132"/>
      <c r="D75" s="132"/>
      <c r="E75" s="132"/>
      <c r="F75" s="132"/>
      <c r="G75" s="132"/>
      <c r="H75" s="132"/>
      <c r="I75" s="132"/>
      <c r="J75" s="132"/>
      <c r="K75" s="132"/>
      <c r="L75" s="132"/>
      <c r="M75" s="132"/>
      <c r="N75" s="143"/>
    </row>
    <row r="76" spans="1:14">
      <c r="A76" s="18" t="s">
        <v>40</v>
      </c>
      <c r="B76" s="144" t="s">
        <v>41</v>
      </c>
      <c r="C76" s="144"/>
      <c r="D76" s="144"/>
      <c r="E76" s="144"/>
      <c r="F76" s="144"/>
      <c r="G76" s="144" t="s">
        <v>42</v>
      </c>
      <c r="H76" s="144"/>
      <c r="I76" s="145" t="s">
        <v>43</v>
      </c>
      <c r="J76" s="145"/>
      <c r="K76" s="145" t="s">
        <v>44</v>
      </c>
      <c r="L76" s="145"/>
      <c r="M76" s="146" t="s">
        <v>45</v>
      </c>
      <c r="N76" s="146"/>
    </row>
    <row r="77" spans="1:14">
      <c r="A77" s="17" t="s">
        <v>127</v>
      </c>
      <c r="B77" s="126" t="s">
        <v>152</v>
      </c>
      <c r="C77" s="126"/>
      <c r="D77" s="126"/>
      <c r="E77" s="126"/>
      <c r="F77" s="126"/>
      <c r="G77" s="204">
        <v>0.31</v>
      </c>
      <c r="H77" s="148"/>
      <c r="I77" s="149">
        <v>14.19</v>
      </c>
      <c r="J77" s="149"/>
      <c r="K77" s="150">
        <v>130</v>
      </c>
      <c r="L77" s="150"/>
      <c r="M77" s="151">
        <f>I77*K77</f>
        <v>1844.7</v>
      </c>
      <c r="N77" s="151"/>
    </row>
    <row r="78" spans="1:14">
      <c r="A78" s="26" t="s">
        <v>150</v>
      </c>
      <c r="B78" s="126" t="s">
        <v>151</v>
      </c>
      <c r="C78" s="126"/>
      <c r="D78" s="126"/>
      <c r="E78" s="126"/>
      <c r="F78" s="126"/>
      <c r="G78" s="147">
        <v>0.21</v>
      </c>
      <c r="H78" s="148"/>
      <c r="I78" s="149">
        <v>12.25</v>
      </c>
      <c r="J78" s="149"/>
      <c r="K78" s="150">
        <v>90</v>
      </c>
      <c r="L78" s="150"/>
      <c r="M78" s="151">
        <f t="shared" ref="M78:M89" si="0">I78*K78</f>
        <v>1102.5</v>
      </c>
      <c r="N78" s="151"/>
    </row>
    <row r="79" spans="1:14">
      <c r="A79" s="17" t="s">
        <v>128</v>
      </c>
      <c r="B79" s="126" t="s">
        <v>149</v>
      </c>
      <c r="C79" s="126"/>
      <c r="D79" s="126"/>
      <c r="E79" s="126"/>
      <c r="F79" s="126"/>
      <c r="G79" s="200">
        <v>9.5</v>
      </c>
      <c r="H79" s="200"/>
      <c r="I79" s="149">
        <v>12.25</v>
      </c>
      <c r="J79" s="149"/>
      <c r="K79" s="150">
        <v>40</v>
      </c>
      <c r="L79" s="150"/>
      <c r="M79" s="151">
        <f t="shared" si="0"/>
        <v>490</v>
      </c>
      <c r="N79" s="151"/>
    </row>
    <row r="80" spans="1:14">
      <c r="A80" s="17" t="s">
        <v>148</v>
      </c>
      <c r="B80" s="126" t="s">
        <v>147</v>
      </c>
      <c r="C80" s="126"/>
      <c r="D80" s="126"/>
      <c r="E80" s="126"/>
      <c r="F80" s="126"/>
      <c r="G80" s="204">
        <v>0.31</v>
      </c>
      <c r="H80" s="148"/>
      <c r="I80" s="149">
        <v>12.25</v>
      </c>
      <c r="J80" s="149"/>
      <c r="K80" s="150">
        <v>130</v>
      </c>
      <c r="L80" s="150"/>
      <c r="M80" s="151">
        <f t="shared" si="0"/>
        <v>1592.5</v>
      </c>
      <c r="N80" s="151"/>
    </row>
    <row r="81" spans="1:14">
      <c r="A81" s="17" t="s">
        <v>86</v>
      </c>
      <c r="B81" s="126" t="s">
        <v>110</v>
      </c>
      <c r="C81" s="126"/>
      <c r="D81" s="126"/>
      <c r="E81" s="126"/>
      <c r="F81" s="126"/>
      <c r="G81" s="204">
        <v>7.0000000000000007E-2</v>
      </c>
      <c r="H81" s="148"/>
      <c r="I81" s="149">
        <v>14.19</v>
      </c>
      <c r="J81" s="149"/>
      <c r="K81" s="150">
        <v>30</v>
      </c>
      <c r="L81" s="150"/>
      <c r="M81" s="151">
        <f t="shared" si="0"/>
        <v>425.7</v>
      </c>
      <c r="N81" s="151"/>
    </row>
    <row r="82" spans="1:14">
      <c r="A82" s="17"/>
      <c r="B82" s="126"/>
      <c r="C82" s="126"/>
      <c r="D82" s="126"/>
      <c r="E82" s="126"/>
      <c r="F82" s="126"/>
      <c r="G82" s="148"/>
      <c r="H82" s="148"/>
      <c r="I82" s="149"/>
      <c r="J82" s="149"/>
      <c r="K82" s="150"/>
      <c r="L82" s="150"/>
      <c r="M82" s="151">
        <f t="shared" si="0"/>
        <v>0</v>
      </c>
      <c r="N82" s="151"/>
    </row>
    <row r="83" spans="1:14">
      <c r="A83" s="17"/>
      <c r="B83" s="126"/>
      <c r="C83" s="126"/>
      <c r="D83" s="126"/>
      <c r="E83" s="126"/>
      <c r="F83" s="126"/>
      <c r="G83" s="148"/>
      <c r="H83" s="148"/>
      <c r="I83" s="149"/>
      <c r="J83" s="149"/>
      <c r="K83" s="150"/>
      <c r="L83" s="150"/>
      <c r="M83" s="151">
        <f t="shared" si="0"/>
        <v>0</v>
      </c>
      <c r="N83" s="151"/>
    </row>
    <row r="84" spans="1:14">
      <c r="A84" s="17"/>
      <c r="B84" s="126"/>
      <c r="C84" s="126"/>
      <c r="D84" s="126"/>
      <c r="E84" s="126"/>
      <c r="F84" s="126"/>
      <c r="G84" s="148"/>
      <c r="H84" s="148"/>
      <c r="I84" s="149"/>
      <c r="J84" s="149"/>
      <c r="K84" s="150"/>
      <c r="L84" s="150"/>
      <c r="M84" s="151">
        <f t="shared" si="0"/>
        <v>0</v>
      </c>
      <c r="N84" s="151"/>
    </row>
    <row r="85" spans="1:14">
      <c r="A85" s="17"/>
      <c r="B85" s="126"/>
      <c r="C85" s="126"/>
      <c r="D85" s="126"/>
      <c r="E85" s="126"/>
      <c r="F85" s="126"/>
      <c r="G85" s="148"/>
      <c r="H85" s="148"/>
      <c r="I85" s="149"/>
      <c r="J85" s="149"/>
      <c r="K85" s="150"/>
      <c r="L85" s="150"/>
      <c r="M85" s="151">
        <f t="shared" si="0"/>
        <v>0</v>
      </c>
      <c r="N85" s="151"/>
    </row>
    <row r="86" spans="1:14">
      <c r="A86" s="17"/>
      <c r="B86" s="126"/>
      <c r="C86" s="126"/>
      <c r="D86" s="126"/>
      <c r="E86" s="126"/>
      <c r="F86" s="126"/>
      <c r="G86" s="148"/>
      <c r="H86" s="148"/>
      <c r="I86" s="149"/>
      <c r="J86" s="149"/>
      <c r="K86" s="150"/>
      <c r="L86" s="150"/>
      <c r="M86" s="151">
        <f t="shared" si="0"/>
        <v>0</v>
      </c>
      <c r="N86" s="151"/>
    </row>
    <row r="87" spans="1:14">
      <c r="A87" s="17"/>
      <c r="B87" s="126"/>
      <c r="C87" s="126"/>
      <c r="D87" s="126"/>
      <c r="E87" s="126"/>
      <c r="F87" s="126"/>
      <c r="G87" s="148"/>
      <c r="H87" s="148"/>
      <c r="I87" s="149"/>
      <c r="J87" s="149"/>
      <c r="K87" s="150"/>
      <c r="L87" s="150"/>
      <c r="M87" s="151">
        <f t="shared" si="0"/>
        <v>0</v>
      </c>
      <c r="N87" s="151"/>
    </row>
    <row r="88" spans="1:14">
      <c r="A88" s="17"/>
      <c r="B88" s="126"/>
      <c r="C88" s="126"/>
      <c r="D88" s="126"/>
      <c r="E88" s="126"/>
      <c r="F88" s="126"/>
      <c r="G88" s="148"/>
      <c r="H88" s="148"/>
      <c r="I88" s="149"/>
      <c r="J88" s="149"/>
      <c r="K88" s="150"/>
      <c r="L88" s="150"/>
      <c r="M88" s="151">
        <f t="shared" si="0"/>
        <v>0</v>
      </c>
      <c r="N88" s="151"/>
    </row>
    <row r="89" spans="1:14">
      <c r="A89" s="17"/>
      <c r="B89" s="126"/>
      <c r="C89" s="126"/>
      <c r="D89" s="126"/>
      <c r="E89" s="126"/>
      <c r="F89" s="126"/>
      <c r="G89" s="148"/>
      <c r="H89" s="148"/>
      <c r="I89" s="149"/>
      <c r="J89" s="149"/>
      <c r="K89" s="150"/>
      <c r="L89" s="150"/>
      <c r="M89" s="151">
        <f t="shared" si="0"/>
        <v>0</v>
      </c>
      <c r="N89" s="151"/>
    </row>
    <row r="90" spans="1:14">
      <c r="A90" s="12">
        <f>COUNTA(B77:F89)</f>
        <v>5</v>
      </c>
      <c r="B90" s="152" t="s">
        <v>46</v>
      </c>
      <c r="C90" s="152"/>
      <c r="D90" s="152"/>
      <c r="E90" s="152"/>
      <c r="F90" s="152"/>
      <c r="G90" s="152"/>
      <c r="H90" s="152"/>
      <c r="I90" s="152"/>
      <c r="J90" s="152"/>
      <c r="K90" s="152"/>
      <c r="L90" s="153"/>
      <c r="M90" s="154">
        <f>SUM(M77:N89)</f>
        <v>5455.4</v>
      </c>
      <c r="N90" s="154"/>
    </row>
    <row r="91" spans="1:14">
      <c r="A91" s="9"/>
      <c r="B91" s="9"/>
      <c r="C91" s="9"/>
      <c r="D91" s="9"/>
      <c r="E91" s="9"/>
      <c r="F91" s="9"/>
      <c r="G91" s="9"/>
      <c r="H91" s="9"/>
      <c r="I91" s="9"/>
      <c r="J91" s="9"/>
      <c r="K91" s="9"/>
      <c r="L91" s="9"/>
      <c r="M91" s="9"/>
      <c r="N91" s="9"/>
    </row>
    <row r="92" spans="1:14">
      <c r="A92" s="142" t="s">
        <v>47</v>
      </c>
      <c r="B92" s="142"/>
      <c r="C92" s="142"/>
      <c r="D92" s="142"/>
      <c r="E92" s="142"/>
      <c r="F92" s="142"/>
      <c r="G92" s="142"/>
      <c r="H92" s="142"/>
      <c r="I92" s="142"/>
      <c r="J92" s="142"/>
      <c r="K92" s="142"/>
      <c r="L92" s="142"/>
      <c r="M92" s="142"/>
      <c r="N92" s="142"/>
    </row>
    <row r="93" spans="1:14">
      <c r="A93" s="125" t="s">
        <v>48</v>
      </c>
      <c r="B93" s="125"/>
      <c r="C93" s="125"/>
      <c r="D93" s="125"/>
      <c r="E93" s="169" t="s">
        <v>49</v>
      </c>
      <c r="F93" s="170"/>
      <c r="G93" s="170"/>
      <c r="H93" s="170"/>
      <c r="I93" s="170"/>
      <c r="J93" s="170"/>
      <c r="K93" s="170"/>
      <c r="L93" s="170"/>
      <c r="M93" s="171" t="s">
        <v>50</v>
      </c>
      <c r="N93" s="172"/>
    </row>
    <row r="94" spans="1:14">
      <c r="A94" s="155"/>
      <c r="B94" s="156"/>
      <c r="C94" s="156"/>
      <c r="D94" s="157"/>
      <c r="E94" s="155"/>
      <c r="F94" s="156"/>
      <c r="G94" s="156"/>
      <c r="H94" s="156"/>
      <c r="I94" s="156"/>
      <c r="J94" s="156"/>
      <c r="K94" s="156"/>
      <c r="L94" s="156"/>
      <c r="M94" s="165"/>
      <c r="N94" s="166"/>
    </row>
    <row r="95" spans="1:14">
      <c r="A95" s="158"/>
      <c r="B95" s="159"/>
      <c r="C95" s="159"/>
      <c r="D95" s="160"/>
      <c r="E95" s="158"/>
      <c r="F95" s="159"/>
      <c r="G95" s="159"/>
      <c r="H95" s="159"/>
      <c r="I95" s="159"/>
      <c r="J95" s="159"/>
      <c r="K95" s="159"/>
      <c r="L95" s="159"/>
      <c r="M95" s="167"/>
      <c r="N95" s="168"/>
    </row>
    <row r="96" spans="1:14">
      <c r="A96" s="155"/>
      <c r="B96" s="156"/>
      <c r="C96" s="156"/>
      <c r="D96" s="157"/>
      <c r="E96" s="155"/>
      <c r="F96" s="156"/>
      <c r="G96" s="156"/>
      <c r="H96" s="156"/>
      <c r="I96" s="156"/>
      <c r="J96" s="156"/>
      <c r="K96" s="156"/>
      <c r="L96" s="156"/>
      <c r="M96" s="161"/>
      <c r="N96" s="162"/>
    </row>
    <row r="97" spans="1:14">
      <c r="A97" s="158"/>
      <c r="B97" s="159"/>
      <c r="C97" s="159"/>
      <c r="D97" s="160"/>
      <c r="E97" s="158"/>
      <c r="F97" s="159"/>
      <c r="G97" s="159"/>
      <c r="H97" s="159"/>
      <c r="I97" s="159"/>
      <c r="J97" s="159"/>
      <c r="K97" s="159"/>
      <c r="L97" s="159"/>
      <c r="M97" s="163"/>
      <c r="N97" s="164"/>
    </row>
    <row r="98" spans="1:14">
      <c r="A98" s="155"/>
      <c r="B98" s="156"/>
      <c r="C98" s="156"/>
      <c r="D98" s="157"/>
      <c r="E98" s="155"/>
      <c r="F98" s="156"/>
      <c r="G98" s="156"/>
      <c r="H98" s="156"/>
      <c r="I98" s="156"/>
      <c r="J98" s="156"/>
      <c r="K98" s="156"/>
      <c r="L98" s="156"/>
      <c r="M98" s="165"/>
      <c r="N98" s="166"/>
    </row>
    <row r="99" spans="1:14">
      <c r="A99" s="158"/>
      <c r="B99" s="159"/>
      <c r="C99" s="159"/>
      <c r="D99" s="160"/>
      <c r="E99" s="158"/>
      <c r="F99" s="159"/>
      <c r="G99" s="159"/>
      <c r="H99" s="159"/>
      <c r="I99" s="159"/>
      <c r="J99" s="159"/>
      <c r="K99" s="159"/>
      <c r="L99" s="159"/>
      <c r="M99" s="167"/>
      <c r="N99" s="168"/>
    </row>
    <row r="100" spans="1:14">
      <c r="A100" s="155"/>
      <c r="B100" s="156"/>
      <c r="C100" s="156"/>
      <c r="D100" s="157"/>
      <c r="E100" s="155"/>
      <c r="F100" s="156"/>
      <c r="G100" s="156"/>
      <c r="H100" s="156"/>
      <c r="I100" s="156"/>
      <c r="J100" s="156"/>
      <c r="K100" s="156"/>
      <c r="L100" s="156"/>
      <c r="M100" s="165"/>
      <c r="N100" s="166"/>
    </row>
    <row r="101" spans="1:14">
      <c r="A101" s="158"/>
      <c r="B101" s="159"/>
      <c r="C101" s="159"/>
      <c r="D101" s="160"/>
      <c r="E101" s="158"/>
      <c r="F101" s="159"/>
      <c r="G101" s="159"/>
      <c r="H101" s="159"/>
      <c r="I101" s="159"/>
      <c r="J101" s="159"/>
      <c r="K101" s="159"/>
      <c r="L101" s="159"/>
      <c r="M101" s="167"/>
      <c r="N101" s="168"/>
    </row>
    <row r="102" spans="1:14">
      <c r="A102" s="155"/>
      <c r="B102" s="156"/>
      <c r="C102" s="156"/>
      <c r="D102" s="157"/>
      <c r="E102" s="155"/>
      <c r="F102" s="156"/>
      <c r="G102" s="156"/>
      <c r="H102" s="156"/>
      <c r="I102" s="156"/>
      <c r="J102" s="156"/>
      <c r="K102" s="156"/>
      <c r="L102" s="156"/>
      <c r="M102" s="165"/>
      <c r="N102" s="166"/>
    </row>
    <row r="103" spans="1:14">
      <c r="A103" s="158"/>
      <c r="B103" s="159"/>
      <c r="C103" s="159"/>
      <c r="D103" s="160"/>
      <c r="E103" s="158"/>
      <c r="F103" s="159"/>
      <c r="G103" s="159"/>
      <c r="H103" s="159"/>
      <c r="I103" s="159"/>
      <c r="J103" s="159"/>
      <c r="K103" s="159"/>
      <c r="L103" s="159"/>
      <c r="M103" s="167"/>
      <c r="N103" s="168"/>
    </row>
    <row r="104" spans="1:14">
      <c r="A104" s="155"/>
      <c r="B104" s="156"/>
      <c r="C104" s="156"/>
      <c r="D104" s="157"/>
      <c r="E104" s="155"/>
      <c r="F104" s="156"/>
      <c r="G104" s="156"/>
      <c r="H104" s="156"/>
      <c r="I104" s="156"/>
      <c r="J104" s="156"/>
      <c r="K104" s="156"/>
      <c r="L104" s="156"/>
      <c r="M104" s="165"/>
      <c r="N104" s="166"/>
    </row>
    <row r="105" spans="1:14">
      <c r="A105" s="158"/>
      <c r="B105" s="159"/>
      <c r="C105" s="159"/>
      <c r="D105" s="160"/>
      <c r="E105" s="158"/>
      <c r="F105" s="159"/>
      <c r="G105" s="159"/>
      <c r="H105" s="159"/>
      <c r="I105" s="159"/>
      <c r="J105" s="159"/>
      <c r="K105" s="159"/>
      <c r="L105" s="159"/>
      <c r="M105" s="167"/>
      <c r="N105" s="168"/>
    </row>
    <row r="106" spans="1:14">
      <c r="A106" s="155"/>
      <c r="B106" s="156"/>
      <c r="C106" s="156"/>
      <c r="D106" s="157"/>
      <c r="E106" s="155"/>
      <c r="F106" s="156"/>
      <c r="G106" s="156"/>
      <c r="H106" s="156"/>
      <c r="I106" s="156"/>
      <c r="J106" s="156"/>
      <c r="K106" s="156"/>
      <c r="L106" s="156"/>
      <c r="M106" s="165"/>
      <c r="N106" s="166"/>
    </row>
    <row r="107" spans="1:14">
      <c r="A107" s="158"/>
      <c r="B107" s="159"/>
      <c r="C107" s="159"/>
      <c r="D107" s="160"/>
      <c r="E107" s="158"/>
      <c r="F107" s="159"/>
      <c r="G107" s="159"/>
      <c r="H107" s="159"/>
      <c r="I107" s="159"/>
      <c r="J107" s="159"/>
      <c r="K107" s="159"/>
      <c r="L107" s="159"/>
      <c r="M107" s="167"/>
      <c r="N107" s="168"/>
    </row>
    <row r="108" spans="1:14">
      <c r="A108" s="173" t="s">
        <v>51</v>
      </c>
      <c r="B108" s="173"/>
      <c r="C108" s="173"/>
      <c r="D108" s="173"/>
      <c r="E108" s="173"/>
      <c r="F108" s="173"/>
      <c r="G108" s="173"/>
      <c r="H108" s="173"/>
      <c r="I108" s="173"/>
      <c r="J108" s="173"/>
      <c r="K108" s="173"/>
      <c r="L108" s="173"/>
      <c r="M108" s="174">
        <f>SUM(M94:N107)+SUM(M77:N89)</f>
        <v>5455.4</v>
      </c>
      <c r="N108" s="173"/>
    </row>
  </sheetData>
  <mergeCells count="257">
    <mergeCell ref="A108:L108"/>
    <mergeCell ref="M108:N108"/>
    <mergeCell ref="A104:D105"/>
    <mergeCell ref="E104:L105"/>
    <mergeCell ref="M104:N105"/>
    <mergeCell ref="A106:D107"/>
    <mergeCell ref="E106:L107"/>
    <mergeCell ref="M106:N107"/>
    <mergeCell ref="A100:D101"/>
    <mergeCell ref="E100:L101"/>
    <mergeCell ref="M100:N101"/>
    <mergeCell ref="A102:D103"/>
    <mergeCell ref="E102:L103"/>
    <mergeCell ref="M102:N103"/>
    <mergeCell ref="A96:D97"/>
    <mergeCell ref="E96:L97"/>
    <mergeCell ref="M96:N97"/>
    <mergeCell ref="A98:D99"/>
    <mergeCell ref="E98:L99"/>
    <mergeCell ref="M98:N99"/>
    <mergeCell ref="A92:N92"/>
    <mergeCell ref="A93:D93"/>
    <mergeCell ref="E93:L93"/>
    <mergeCell ref="M93:N93"/>
    <mergeCell ref="A94:D95"/>
    <mergeCell ref="E94:L95"/>
    <mergeCell ref="M94:N95"/>
    <mergeCell ref="B89:F89"/>
    <mergeCell ref="G89:H89"/>
    <mergeCell ref="I89:J89"/>
    <mergeCell ref="K89:L89"/>
    <mergeCell ref="M89:N89"/>
    <mergeCell ref="B90:L90"/>
    <mergeCell ref="M90:N90"/>
    <mergeCell ref="B87:F87"/>
    <mergeCell ref="G87:H87"/>
    <mergeCell ref="I87:J87"/>
    <mergeCell ref="K87:L87"/>
    <mergeCell ref="M87:N87"/>
    <mergeCell ref="B88:F88"/>
    <mergeCell ref="G88:H88"/>
    <mergeCell ref="I88:J88"/>
    <mergeCell ref="K88:L88"/>
    <mergeCell ref="M88:N88"/>
    <mergeCell ref="B85:F85"/>
    <mergeCell ref="G85:H85"/>
    <mergeCell ref="I85:J85"/>
    <mergeCell ref="K85:L85"/>
    <mergeCell ref="M85:N85"/>
    <mergeCell ref="B86:F86"/>
    <mergeCell ref="G86:H86"/>
    <mergeCell ref="I86:J86"/>
    <mergeCell ref="K86:L86"/>
    <mergeCell ref="M86:N86"/>
    <mergeCell ref="B83:F83"/>
    <mergeCell ref="G83:H83"/>
    <mergeCell ref="I83:J83"/>
    <mergeCell ref="K83:L83"/>
    <mergeCell ref="M83:N83"/>
    <mergeCell ref="B84:F84"/>
    <mergeCell ref="G84:H84"/>
    <mergeCell ref="I84:J84"/>
    <mergeCell ref="K84:L84"/>
    <mergeCell ref="M84:N84"/>
    <mergeCell ref="B81:F81"/>
    <mergeCell ref="G81:H81"/>
    <mergeCell ref="I81:J81"/>
    <mergeCell ref="K81:L81"/>
    <mergeCell ref="M81:N81"/>
    <mergeCell ref="B82:F82"/>
    <mergeCell ref="G82:H82"/>
    <mergeCell ref="I82:J82"/>
    <mergeCell ref="K82:L82"/>
    <mergeCell ref="M82:N82"/>
    <mergeCell ref="B79:F79"/>
    <mergeCell ref="G79:H79"/>
    <mergeCell ref="I79:J79"/>
    <mergeCell ref="K79:L79"/>
    <mergeCell ref="M79:N79"/>
    <mergeCell ref="B80:F80"/>
    <mergeCell ref="G80:H80"/>
    <mergeCell ref="I80:J80"/>
    <mergeCell ref="K80:L80"/>
    <mergeCell ref="M80:N80"/>
    <mergeCell ref="B77:F77"/>
    <mergeCell ref="G77:H77"/>
    <mergeCell ref="I77:J77"/>
    <mergeCell ref="K77:L77"/>
    <mergeCell ref="M77:N77"/>
    <mergeCell ref="B78:F78"/>
    <mergeCell ref="G78:H78"/>
    <mergeCell ref="I78:J78"/>
    <mergeCell ref="K78:L78"/>
    <mergeCell ref="M78:N78"/>
    <mergeCell ref="A75:N75"/>
    <mergeCell ref="B76:F76"/>
    <mergeCell ref="G76:H76"/>
    <mergeCell ref="I76:J76"/>
    <mergeCell ref="K76:L76"/>
    <mergeCell ref="M76:N76"/>
    <mergeCell ref="A68:B70"/>
    <mergeCell ref="C68:G70"/>
    <mergeCell ref="H68:I70"/>
    <mergeCell ref="J68:N70"/>
    <mergeCell ref="A71:B73"/>
    <mergeCell ref="C71:G73"/>
    <mergeCell ref="H71:I73"/>
    <mergeCell ref="J71:N73"/>
    <mergeCell ref="A64:B66"/>
    <mergeCell ref="C64:G66"/>
    <mergeCell ref="H64:I66"/>
    <mergeCell ref="J64:N66"/>
    <mergeCell ref="A67:G67"/>
    <mergeCell ref="H67:N67"/>
    <mergeCell ref="A60:G60"/>
    <mergeCell ref="H60:N60"/>
    <mergeCell ref="A61:B63"/>
    <mergeCell ref="C61:G63"/>
    <mergeCell ref="H61:I63"/>
    <mergeCell ref="J61:N63"/>
    <mergeCell ref="A57:E57"/>
    <mergeCell ref="F57:G57"/>
    <mergeCell ref="H57:L57"/>
    <mergeCell ref="M57:N57"/>
    <mergeCell ref="A58:E58"/>
    <mergeCell ref="F58:G58"/>
    <mergeCell ref="H58:L58"/>
    <mergeCell ref="M58:N58"/>
    <mergeCell ref="A56:D56"/>
    <mergeCell ref="E56:G56"/>
    <mergeCell ref="H56:K56"/>
    <mergeCell ref="L56:N56"/>
    <mergeCell ref="A47:B48"/>
    <mergeCell ref="A49:B50"/>
    <mergeCell ref="A51:B52"/>
    <mergeCell ref="A53:B54"/>
    <mergeCell ref="A43:H43"/>
    <mergeCell ref="I43:J43"/>
    <mergeCell ref="K43:L43"/>
    <mergeCell ref="A45:N45"/>
    <mergeCell ref="A46:B46"/>
    <mergeCell ref="M43:N43"/>
    <mergeCell ref="A41:H41"/>
    <mergeCell ref="I41:J41"/>
    <mergeCell ref="K41:L41"/>
    <mergeCell ref="M41:N41"/>
    <mergeCell ref="A42:H42"/>
    <mergeCell ref="I42:J42"/>
    <mergeCell ref="K42:L42"/>
    <mergeCell ref="M42:N42"/>
    <mergeCell ref="A35:H35"/>
    <mergeCell ref="I35:J35"/>
    <mergeCell ref="K35:L35"/>
    <mergeCell ref="M35:N35"/>
    <mergeCell ref="A36:H36"/>
    <mergeCell ref="I36:J36"/>
    <mergeCell ref="K36:L36"/>
    <mergeCell ref="M36:N36"/>
    <mergeCell ref="I39:J39"/>
    <mergeCell ref="K39:L39"/>
    <mergeCell ref="M39:N39"/>
    <mergeCell ref="A40:H40"/>
    <mergeCell ref="I40:J40"/>
    <mergeCell ref="K40:L40"/>
    <mergeCell ref="M40:N40"/>
    <mergeCell ref="A37:H37"/>
    <mergeCell ref="I37:J37"/>
    <mergeCell ref="K37:L37"/>
    <mergeCell ref="M37:N37"/>
    <mergeCell ref="A38:H38"/>
    <mergeCell ref="I38:J38"/>
    <mergeCell ref="K38:L38"/>
    <mergeCell ref="M38:N38"/>
    <mergeCell ref="A33:H33"/>
    <mergeCell ref="I33:J33"/>
    <mergeCell ref="K33:L33"/>
    <mergeCell ref="M33:N33"/>
    <mergeCell ref="A34:H34"/>
    <mergeCell ref="I34:J34"/>
    <mergeCell ref="K34:L34"/>
    <mergeCell ref="M34:N34"/>
    <mergeCell ref="A31:H31"/>
    <mergeCell ref="I31:J31"/>
    <mergeCell ref="K31:L31"/>
    <mergeCell ref="M31:N31"/>
    <mergeCell ref="A32:H32"/>
    <mergeCell ref="I32:J32"/>
    <mergeCell ref="K32:L32"/>
    <mergeCell ref="M32:N32"/>
    <mergeCell ref="A29:H29"/>
    <mergeCell ref="I29:J29"/>
    <mergeCell ref="K29:L29"/>
    <mergeCell ref="M29:N29"/>
    <mergeCell ref="A30:H30"/>
    <mergeCell ref="I30:J30"/>
    <mergeCell ref="K30:L30"/>
    <mergeCell ref="M30:N30"/>
    <mergeCell ref="A28:H28"/>
    <mergeCell ref="I28:J28"/>
    <mergeCell ref="K28:L28"/>
    <mergeCell ref="M28:N28"/>
    <mergeCell ref="A25:H25"/>
    <mergeCell ref="I25:J25"/>
    <mergeCell ref="K25:L25"/>
    <mergeCell ref="M25:N25"/>
    <mergeCell ref="A26:H26"/>
    <mergeCell ref="I26:J26"/>
    <mergeCell ref="K26:L26"/>
    <mergeCell ref="M26:N26"/>
    <mergeCell ref="A24:H24"/>
    <mergeCell ref="I24:J24"/>
    <mergeCell ref="K24:L24"/>
    <mergeCell ref="M24:N24"/>
    <mergeCell ref="A22:H22"/>
    <mergeCell ref="I22:J22"/>
    <mergeCell ref="K22:L22"/>
    <mergeCell ref="M22:N22"/>
    <mergeCell ref="A27:H27"/>
    <mergeCell ref="I27:J27"/>
    <mergeCell ref="K27:L27"/>
    <mergeCell ref="M27:N27"/>
    <mergeCell ref="A21:H21"/>
    <mergeCell ref="A1:N1"/>
    <mergeCell ref="A3:D3"/>
    <mergeCell ref="E3:H3"/>
    <mergeCell ref="I3:N3"/>
    <mergeCell ref="A4:D5"/>
    <mergeCell ref="E4:H5"/>
    <mergeCell ref="I4:N5"/>
    <mergeCell ref="A23:H23"/>
    <mergeCell ref="I23:J23"/>
    <mergeCell ref="K23:L23"/>
    <mergeCell ref="M23:N23"/>
    <mergeCell ref="A39:H39"/>
    <mergeCell ref="A13:N13"/>
    <mergeCell ref="B14:G14"/>
    <mergeCell ref="I14:N14"/>
    <mergeCell ref="B15:G15"/>
    <mergeCell ref="I15:N15"/>
    <mergeCell ref="B16:G16"/>
    <mergeCell ref="I16:N16"/>
    <mergeCell ref="A6:B6"/>
    <mergeCell ref="C6:N6"/>
    <mergeCell ref="A7:B7"/>
    <mergeCell ref="C7:N7"/>
    <mergeCell ref="A8:B12"/>
    <mergeCell ref="C8:N12"/>
    <mergeCell ref="I21:J21"/>
    <mergeCell ref="K21:L21"/>
    <mergeCell ref="M21:N21"/>
    <mergeCell ref="B17:G17"/>
    <mergeCell ref="I17:N17"/>
    <mergeCell ref="A19:N19"/>
    <mergeCell ref="A20:H20"/>
    <mergeCell ref="I20:J20"/>
    <mergeCell ref="K20:L20"/>
    <mergeCell ref="M20:N20"/>
  </mergeCells>
  <conditionalFormatting sqref="C47:N47 C49:N49 C53:N53 C51:H51 J51:N51 K52">
    <cfRule type="cellIs" dxfId="1" priority="2" stopIfTrue="1" operator="equal">
      <formula>"x"</formula>
    </cfRule>
  </conditionalFormatting>
  <conditionalFormatting sqref="C48:N48 C50:N50 C52:J52 C54:N54 L52:N52">
    <cfRule type="cellIs" dxfId="0" priority="1" stopIfTrue="1" operator="equal">
      <formula>"x"</formula>
    </cfRule>
  </conditionalFormatting>
  <dataValidations count="1">
    <dataValidation showDropDown="1" errorTitle="Cronoprogramma" error="Attenzione: è possibile inserire solo il carattere X nel mese di riferimento." promptTitle="Cronoprogramma" prompt="Segnare con x i mesi interessati" sqref="L47:N54 J51 C51:H51 C47:J50 C52:K54 K47:K51"/>
  </dataValidations>
  <pageMargins left="0.7" right="0.7" top="0.75" bottom="0.75" header="0.3" footer="0.3"/>
  <pageSetup paperSize="9" orientation="landscape" r:id="rId1"/>
  <headerFooter>
    <oddHeader>&amp;CArea IV - Pianificazione Urbanistica e Progetti Strategici</oddHeader>
    <oddFooter>&amp;LPdO 2014&amp;CScheda &amp;A&amp;Rpagina &amp;P/&amp;N</oddFooter>
  </headerFooter>
  <legacyDrawing r:id="rId2"/>
</worksheet>
</file>

<file path=xl/worksheets/sheet4.xml><?xml version="1.0" encoding="utf-8"?>
<worksheet xmlns="http://schemas.openxmlformats.org/spreadsheetml/2006/main" xmlns:r="http://schemas.openxmlformats.org/officeDocument/2006/relationships">
  <dimension ref="A1:E17"/>
  <sheetViews>
    <sheetView workbookViewId="0">
      <selection activeCell="D4" sqref="D4"/>
    </sheetView>
  </sheetViews>
  <sheetFormatPr defaultRowHeight="15"/>
  <cols>
    <col min="1" max="1" width="15.5703125" customWidth="1"/>
    <col min="2" max="2" width="5.42578125" style="23" customWidth="1"/>
    <col min="3" max="3" width="109.5703125" customWidth="1"/>
  </cols>
  <sheetData>
    <row r="1" spans="1:5" ht="42" customHeight="1">
      <c r="A1" s="206" t="s">
        <v>3</v>
      </c>
      <c r="B1" s="21">
        <v>1</v>
      </c>
      <c r="C1" s="20" t="s">
        <v>54</v>
      </c>
    </row>
    <row r="2" spans="1:5" ht="51.75" customHeight="1">
      <c r="A2" s="206"/>
      <c r="B2" s="21">
        <v>2</v>
      </c>
      <c r="C2" s="20" t="s">
        <v>55</v>
      </c>
    </row>
    <row r="3" spans="1:5" ht="46.5" customHeight="1">
      <c r="A3" s="206"/>
      <c r="B3" s="21">
        <v>3</v>
      </c>
      <c r="C3" s="20" t="s">
        <v>56</v>
      </c>
    </row>
    <row r="4" spans="1:5" ht="53.25" customHeight="1">
      <c r="A4" s="206"/>
      <c r="B4" s="21">
        <v>4</v>
      </c>
      <c r="C4" s="20" t="s">
        <v>59</v>
      </c>
    </row>
    <row r="5" spans="1:5" ht="15" customHeight="1">
      <c r="A5" s="206"/>
      <c r="B5" s="21">
        <v>5</v>
      </c>
      <c r="C5" s="20" t="s">
        <v>57</v>
      </c>
    </row>
    <row r="6" spans="1:5" ht="15" customHeight="1">
      <c r="A6" s="206"/>
      <c r="B6" s="21">
        <v>6</v>
      </c>
      <c r="C6" s="20" t="s">
        <v>58</v>
      </c>
    </row>
    <row r="7" spans="1:5" ht="15" customHeight="1">
      <c r="A7" s="29"/>
      <c r="B7" s="29"/>
      <c r="C7" s="30"/>
    </row>
    <row r="8" spans="1:5" ht="15" customHeight="1">
      <c r="A8" s="29"/>
      <c r="B8" s="29"/>
      <c r="C8" s="30"/>
      <c r="D8" s="34" t="s">
        <v>64</v>
      </c>
      <c r="E8" s="34"/>
    </row>
    <row r="9" spans="1:5" ht="15" customHeight="1">
      <c r="A9" s="29"/>
      <c r="B9" s="29"/>
      <c r="C9" s="30"/>
      <c r="D9" s="34"/>
      <c r="E9" s="35">
        <v>1600</v>
      </c>
    </row>
    <row r="10" spans="1:5" ht="15" customHeight="1">
      <c r="A10" s="29"/>
      <c r="B10" s="29"/>
      <c r="C10" s="30"/>
      <c r="D10" s="34"/>
      <c r="E10" s="35"/>
    </row>
    <row r="11" spans="1:5">
      <c r="A11" s="31"/>
      <c r="B11" s="32"/>
      <c r="C11" s="31"/>
      <c r="D11" s="38" t="s">
        <v>65</v>
      </c>
      <c r="E11" s="38" t="s">
        <v>66</v>
      </c>
    </row>
    <row r="12" spans="1:5" ht="15" customHeight="1">
      <c r="A12" s="205" t="s">
        <v>60</v>
      </c>
      <c r="B12" s="22">
        <v>1</v>
      </c>
      <c r="C12" s="33" t="str">
        <f>'Obiettivo (1)'!C7:N7</f>
        <v>Istituzione nuovo servizio di informa-giovani / informa-lavoro c/o biblioteca</v>
      </c>
      <c r="D12" s="36">
        <v>0.65</v>
      </c>
      <c r="E12" s="34">
        <f>$E$9*D12</f>
        <v>1040</v>
      </c>
    </row>
    <row r="13" spans="1:5" ht="38.25">
      <c r="A13" s="205"/>
      <c r="B13" s="22">
        <v>2</v>
      </c>
      <c r="C13" s="33" t="str">
        <f>'Obiettivo (2)'!C7:N7</f>
        <v>Valenza strategica dell'obiettivo : peso ponderale attribuito 40. Miglioramento della qualità offerta e mantenimento costi per l'utenza con la razionalizzazione dei servizi e competitività.  Riduzione spesa per il trasporto.</v>
      </c>
      <c r="D13" s="36">
        <v>7.0000000000000007E-2</v>
      </c>
      <c r="E13" s="34">
        <f>$E$9*D13</f>
        <v>112.00000000000001</v>
      </c>
    </row>
    <row r="14" spans="1:5" ht="25.5">
      <c r="A14" s="205"/>
      <c r="B14" s="22">
        <v>3</v>
      </c>
      <c r="C14" s="33" t="str">
        <f>'Obiettivo (3)'!C7:N7</f>
        <v xml:space="preserve">Controllo viabilità in orari di punta del traffico a tutela della sicurezza stradale di alunni e famiglie in transito verso le scuole.                  </v>
      </c>
      <c r="D14" s="36">
        <v>0.03</v>
      </c>
      <c r="E14" s="34">
        <f>$E$9*D14</f>
        <v>48</v>
      </c>
    </row>
    <row r="15" spans="1:5">
      <c r="A15" s="205"/>
      <c r="B15" s="22">
        <v>4</v>
      </c>
      <c r="C15" s="33"/>
      <c r="D15" s="36"/>
      <c r="E15" s="34">
        <f>$E$9*D15</f>
        <v>0</v>
      </c>
    </row>
    <row r="16" spans="1:5">
      <c r="A16" s="205"/>
      <c r="B16" s="22">
        <v>5</v>
      </c>
      <c r="C16" s="33"/>
      <c r="D16" s="36"/>
      <c r="E16" s="34">
        <f>$E$9*D16</f>
        <v>0</v>
      </c>
    </row>
    <row r="17" spans="3:5">
      <c r="C17" s="28" t="s">
        <v>67</v>
      </c>
      <c r="D17" s="37">
        <f>SUM(D12:D16)</f>
        <v>0.75</v>
      </c>
      <c r="E17" s="34"/>
    </row>
  </sheetData>
  <mergeCells count="2">
    <mergeCell ref="A12:A16"/>
    <mergeCell ref="A1:A6"/>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Obiettivo (1)</vt:lpstr>
      <vt:lpstr>Obiettivo (2)</vt:lpstr>
      <vt:lpstr>Obiettivo (3)</vt:lpstr>
      <vt:lpstr>Memorandum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D'Amore</dc:creator>
  <cp:lastModifiedBy>fbezzon</cp:lastModifiedBy>
  <cp:lastPrinted>2014-10-27T11:49:53Z</cp:lastPrinted>
  <dcterms:created xsi:type="dcterms:W3CDTF">2014-06-03T09:04:21Z</dcterms:created>
  <dcterms:modified xsi:type="dcterms:W3CDTF">2014-11-28T12:14:05Z</dcterms:modified>
</cp:coreProperties>
</file>